
<file path=[Content_Types].xml><?xml version="1.0" encoding="utf-8"?>
<Types xmlns="http://schemas.openxmlformats.org/package/2006/content-types">
  <Default Extension="rels" ContentType="application/vnd.openxmlformats-package.relationships+xml"/>
  <Default Extension="xml" ContentType="application/vnd.openxmlformats-officedocument.drawing+xml"/>
  <Override PartName="/xl/externalLinks/externalLink2.xml" ContentType="application/vnd.openxmlformats-officedocument.spreadsheetml.externalLink+xml"/>
  <Override PartName="/docProps/app.xml" ContentType="application/vnd.openxmlformats-officedocument.extended-properties+xml"/>
  <Default Extension="bin" ContentType="application/vnd.openxmlformats-officedocument.spreadsheetml.printerSettings"/>
  <Override PartName="/xl/theme/theme1.xml" ContentType="application/vnd.openxmlformats-officedocument.theme+xml"/>
  <Override PartName="/xl/comments1.xml" ContentType="application/vnd.openxmlformats-officedocument.spreadsheetml.comments+xml"/>
  <Override PartName="/xl/comments2.xml" ContentType="application/vnd.openxmlformats-officedocument.spreadsheetml.comments+xml"/>
  <Default Extension="png" ContentType="image/png"/>
  <Override PartName="/xl/sharedStrings.xml" ContentType="application/vnd.openxmlformats-officedocument.spreadsheetml.sharedStrings+xml"/>
  <Override PartName="/xl/worksheets/sheet5.xml" ContentType="application/vnd.openxmlformats-officedocument.spreadsheetml.worksheet+xml"/>
  <Override PartName="/xl/comments3.xml" ContentType="application/vnd.openxmlformats-officedocument.spreadsheetml.comments+xml"/>
  <Override PartName="/xl/worksheets/sheet6.xml" ContentType="application/vnd.openxmlformats-officedocument.spreadsheetml.worksheet+xml"/>
  <Override PartName="/xl/worksheets/sheet9.xml" ContentType="application/vnd.openxmlformats-officedocument.spreadsheetml.worksheet+xml"/>
  <Default Extension="vml" ContentType="application/vnd.openxmlformats-officedocument.vmlDrawing"/>
  <Override PartName="/xl/externalLinks/externalLink1.xml" ContentType="application/vnd.openxmlformats-officedocument.spreadsheetml.externalLink+xml"/>
  <Override PartName="/xl/worksheets/sheet7.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xl/comments4.xml" ContentType="application/vnd.openxmlformats-officedocument.spreadsheetml.comments+xml"/>
  <Override PartName="/xl/workbook.xml" ContentType="application/vnd.openxmlformats-officedocument.spreadsheetml.sheet.main+xml"/>
  <Override PartName="/xl/worksheets/sheet2.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calcChain.xml" ContentType="application/vnd.openxmlformats-officedocument.spreadsheetml.calcChain+xml"/>
  <Override PartName="/xl/styles.xml" ContentType="application/vnd.openxmlformats-officedocument.spreadsheetml.styles+xml"/>
</Types>
</file>

<file path=_rels/.rels><?xml version="1.0" encoding="UTF-8"?><Relationships xmlns="http://schemas.openxmlformats.org/package/2006/relationships"><Relationship Target="/docProps/custom.xml" Id="RFF52D0A1" Type="http://schemas.openxmlformats.org/officeDocument/2006/relationships/custom-properties" /><Relationship Target="xl/workbook.xml" Id="rId1" Type="http://schemas.openxmlformats.org/officeDocument/2006/relationships/officeDocument" /><Relationship Target="docProps/core.xml" Id="rId2" Type="http://schemas.openxmlformats.org/package/2006/relationships/metadata/core-properties" /><Relationship Target="docProps/app.xml" Id="rId3"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mc:AlternateContent xmlns:mc="http://schemas.openxmlformats.org/markup-compatibility/2006">
    <mc:Choice Requires="x15">
      <x15ac:absPath xmlns:x15ac="http://schemas.microsoft.com/office/spreadsheetml/2010/11/ac" url="\\fs101\Share\600300学校教育課\平成30年度\301_全国高総文祭推進室\01_佐賀大会\18 参加要領等\03 参加要領\①参加申込要領・部門別参加要領\部門別参加要領\19_自然科学\03_最終\"/>
    </mc:Choice>
  </mc:AlternateContent>
  <bookViews>
    <workbookView xWindow="0" yWindow="0" windowWidth="14940" windowHeight="11925" tabRatio="744" activeTab="1"/>
  </bookViews>
  <sheets>
    <sheet name="様式2（記入例）" sheetId="13" r:id="rId1"/>
    <sheet name="様式2" sheetId="6" r:id="rId2"/>
    <sheet name="様式３（記入例）" sheetId="14" r:id="rId3"/>
    <sheet name="様式３" sheetId="8" r:id="rId4"/>
    <sheet name="様式４（記入例）" sheetId="16" r:id="rId5"/>
    <sheet name="様式４" sheetId="9" r:id="rId6"/>
    <sheet name="有明海で干潟体験について" sheetId="11" r:id="rId7"/>
    <sheet name="県コード" sheetId="10" r:id="rId8"/>
    <sheet name="（各都道府県理事用）とりまとめシート貼付用データ" sheetId="12" r:id="rId9"/>
    <sheet name="コード表" sheetId="7" state="hidden" r:id="rId10"/>
  </sheets>
  <externalReferences>
    <externalReference r:id="rId11"/>
    <externalReference r:id="rId12"/>
  </externalReferences>
  <definedNames>
    <definedName name="_xlnm._FilterDatabase" localSheetId="5" hidden="1">様式４!$A$2:$O$38</definedName>
    <definedName name="_xlnm._FilterDatabase" localSheetId="4" hidden="1">'様式４（記入例）'!$A$2:$O$38</definedName>
    <definedName name="_xlnm.Print_Area" localSheetId="6">有明海で干潟体験について!$B$1:$L$33</definedName>
    <definedName name="_xlnm.Print_Area" localSheetId="1">様式2!$A$1:$R$39</definedName>
    <definedName name="_xlnm.Print_Area" localSheetId="0">'様式2（記入例）'!$A$1:$W$39</definedName>
    <definedName name="_xlnm.Print_Area" localSheetId="3">様式３!$A$2:$P$25</definedName>
    <definedName name="_xlnm.Print_Area" localSheetId="2">'様式３（記入例）'!$A$2:$W$25</definedName>
    <definedName name="_xlnm.Print_Area" localSheetId="5">様式４!$A$2:$M$40</definedName>
    <definedName name="_xlnm.Print_Area" localSheetId="4">'様式４（記入例）'!$A$2:$M$40</definedName>
    <definedName name="学年" localSheetId="7">県コード!$C$1:$C$3</definedName>
    <definedName name="学年" localSheetId="6">[1]コード表!$C$1:$C$3</definedName>
    <definedName name="学年">コード表!$C$1:$C$3</definedName>
    <definedName name="希望の有無" localSheetId="7">県コード!$E$1:$E$4</definedName>
    <definedName name="希望の有無">コード表!$E$1:$E$4</definedName>
    <definedName name="口頭ポスター" localSheetId="7">県コード!$F$1:$F$2</definedName>
    <definedName name="口頭ポスター" localSheetId="6">[1]コード表!$F$1:$F$2</definedName>
    <definedName name="口頭ポスター">コード表!$F$1:$F$2</definedName>
    <definedName name="巡検" localSheetId="7">県コード!$D$1:$D$12</definedName>
    <definedName name="巡検" localSheetId="6">[1]コード表!$D$1:$D$12</definedName>
    <definedName name="巡検">コード表!$D$1:$D$12</definedName>
    <definedName name="性別" localSheetId="7">県コード!$A$1:$A$2</definedName>
    <definedName name="性別" localSheetId="6">[1]コード表!$A$1:$A$2</definedName>
    <definedName name="性別">コード表!$A$1:$A$2</definedName>
    <definedName name="第1希望" localSheetId="9">様式４!$G$18</definedName>
    <definedName name="第1希望" localSheetId="7">'[2](別紙4)巡検研修コース調査表'!$F$16</definedName>
    <definedName name="都道府県" localSheetId="7">県コード!$I$4:$I$50</definedName>
    <definedName name="都道府県" localSheetId="6">[1]コード表!$I$4:$I$50</definedName>
    <definedName name="都道府県">コード表!$I$4:$I$50</definedName>
    <definedName name="分野" localSheetId="7">県コード!$B$1:$B$4</definedName>
    <definedName name="分野" localSheetId="6">[1]コード表!$B$1:$B$4</definedName>
    <definedName name="分野">コード表!$B$1:$B$4</definedName>
    <definedName name="有無" localSheetId="7">県コード!$G$1:$G$2</definedName>
    <definedName name="有無" localSheetId="6">[1]コード表!$G$1:$G$2</definedName>
    <definedName name="有無">コード表!$G$1:$G$2</definedName>
  </definedNames>
  <calcPr calcId="171027"/>
</workbook>
</file>

<file path=xl/calcChain.xml><?xml version="1.0" encoding="utf-8"?>
<calcChain xmlns="http://schemas.openxmlformats.org/spreadsheetml/2006/main">
  <c r="G37" i="9" l="1"/>
  <c r="C37" i="9"/>
  <c r="J5" i="6" l="1"/>
  <c r="J35" i="16" l="1"/>
  <c r="I35" i="16"/>
  <c r="A166" i="16" s="1"/>
  <c r="G34" i="16"/>
  <c r="E34" i="16"/>
  <c r="A162" i="16" s="1"/>
  <c r="G35" i="16"/>
  <c r="A165" i="16" s="1"/>
  <c r="E35" i="16"/>
  <c r="A164" i="16" s="1"/>
  <c r="J33" i="16"/>
  <c r="I33" i="16"/>
  <c r="A159" i="16" s="1"/>
  <c r="G32" i="16"/>
  <c r="E32" i="16"/>
  <c r="G33" i="16"/>
  <c r="A158" i="16" s="1"/>
  <c r="E33" i="16"/>
  <c r="A157" i="16" s="1"/>
  <c r="J31" i="16"/>
  <c r="I31" i="16"/>
  <c r="A152" i="16" s="1"/>
  <c r="G30" i="16"/>
  <c r="A149" i="16" s="1"/>
  <c r="E30" i="16"/>
  <c r="A148" i="16" s="1"/>
  <c r="G31" i="16"/>
  <c r="A151" i="16" s="1"/>
  <c r="E31" i="16"/>
  <c r="J29" i="16"/>
  <c r="I29" i="16"/>
  <c r="G28" i="16"/>
  <c r="E28" i="16"/>
  <c r="G29" i="16"/>
  <c r="A144" i="16" s="1"/>
  <c r="E29" i="16"/>
  <c r="A143" i="16" s="1"/>
  <c r="J27" i="16"/>
  <c r="I27" i="16"/>
  <c r="A138" i="16" s="1"/>
  <c r="G27" i="16"/>
  <c r="A137" i="16" s="1"/>
  <c r="G26" i="16"/>
  <c r="A135" i="16" s="1"/>
  <c r="E26" i="16"/>
  <c r="A134" i="16" s="1"/>
  <c r="E27" i="16"/>
  <c r="M26" i="16" s="1"/>
  <c r="A140" i="16" s="1"/>
  <c r="J25" i="16"/>
  <c r="I25" i="16"/>
  <c r="A131" i="16" s="1"/>
  <c r="G24" i="16"/>
  <c r="A128" i="16" s="1"/>
  <c r="E24" i="16"/>
  <c r="G25" i="16"/>
  <c r="E25" i="16"/>
  <c r="A129" i="16" s="1"/>
  <c r="C13" i="16"/>
  <c r="A110" i="16" s="1"/>
  <c r="C12" i="16"/>
  <c r="I11" i="16"/>
  <c r="A109" i="16" s="1"/>
  <c r="C10" i="16"/>
  <c r="C11" i="16"/>
  <c r="A108" i="16" s="1"/>
  <c r="I9" i="16"/>
  <c r="A107" i="16" s="1"/>
  <c r="F9" i="16"/>
  <c r="A106" i="16" s="1"/>
  <c r="C9" i="16"/>
  <c r="F8" i="16" s="1"/>
  <c r="G6" i="16"/>
  <c r="F6" i="14"/>
  <c r="A103" i="14"/>
  <c r="A174" i="16"/>
  <c r="A168" i="16"/>
  <c r="A167" i="16"/>
  <c r="A163" i="16"/>
  <c r="A161" i="16"/>
  <c r="A160" i="16"/>
  <c r="A153" i="16"/>
  <c r="A146" i="16"/>
  <c r="A139" i="16"/>
  <c r="A132" i="16"/>
  <c r="A126" i="16"/>
  <c r="A125" i="16"/>
  <c r="A124" i="16"/>
  <c r="A123" i="16"/>
  <c r="A122" i="16"/>
  <c r="A121" i="16"/>
  <c r="A120" i="16"/>
  <c r="A119" i="16"/>
  <c r="A118" i="16"/>
  <c r="A117" i="16"/>
  <c r="A116" i="16"/>
  <c r="A115" i="16"/>
  <c r="A114" i="16"/>
  <c r="A113" i="16"/>
  <c r="A112" i="16"/>
  <c r="A111" i="16"/>
  <c r="A103" i="16"/>
  <c r="G37" i="16"/>
  <c r="A171" i="16" s="1"/>
  <c r="E37" i="16"/>
  <c r="A170" i="16" s="1"/>
  <c r="C37" i="16"/>
  <c r="A156" i="16"/>
  <c r="A155" i="16"/>
  <c r="A150" i="16"/>
  <c r="A145" i="16"/>
  <c r="A142" i="16"/>
  <c r="A141" i="16"/>
  <c r="A130" i="16"/>
  <c r="A127" i="16"/>
  <c r="D23" i="16"/>
  <c r="D22" i="16"/>
  <c r="D21" i="16"/>
  <c r="J20" i="16"/>
  <c r="D20" i="16"/>
  <c r="J19" i="16"/>
  <c r="D19" i="16"/>
  <c r="J18" i="16"/>
  <c r="D18" i="16"/>
  <c r="J17" i="16"/>
  <c r="D17" i="16"/>
  <c r="A104" i="16"/>
  <c r="G6" i="9"/>
  <c r="I9" i="9"/>
  <c r="F9" i="9"/>
  <c r="C9" i="9"/>
  <c r="F6" i="8"/>
  <c r="O19" i="14"/>
  <c r="L19" i="14"/>
  <c r="H18" i="14"/>
  <c r="D18" i="14"/>
  <c r="H19" i="14"/>
  <c r="D19" i="14"/>
  <c r="O17" i="14"/>
  <c r="L17" i="14"/>
  <c r="H17" i="14"/>
  <c r="A116" i="14" s="1"/>
  <c r="D17" i="14"/>
  <c r="A115" i="14" s="1"/>
  <c r="H16" i="14"/>
  <c r="A114" i="14" s="1"/>
  <c r="D16" i="14"/>
  <c r="A113" i="14" s="1"/>
  <c r="B13" i="14"/>
  <c r="A109" i="14" s="1"/>
  <c r="J13" i="14"/>
  <c r="A110" i="14" s="1"/>
  <c r="B12" i="14"/>
  <c r="K11" i="14"/>
  <c r="A108" i="14" s="1"/>
  <c r="B10" i="14"/>
  <c r="B11" i="14"/>
  <c r="A107" i="14" s="1"/>
  <c r="K9" i="14"/>
  <c r="E9" i="14"/>
  <c r="A106" i="14" s="1"/>
  <c r="B9" i="14"/>
  <c r="A105" i="14" s="1"/>
  <c r="A118" i="14"/>
  <c r="A117" i="14"/>
  <c r="A112" i="14"/>
  <c r="A111" i="14"/>
  <c r="A104" i="14"/>
  <c r="C60" i="16" l="1"/>
  <c r="I37" i="16"/>
  <c r="A172" i="16" s="1"/>
  <c r="M28" i="16"/>
  <c r="A147" i="16" s="1"/>
  <c r="A136" i="16"/>
  <c r="C61" i="16"/>
  <c r="C53" i="16"/>
  <c r="C57" i="16"/>
  <c r="C54" i="16"/>
  <c r="C58" i="16"/>
  <c r="C62" i="16"/>
  <c r="M24" i="16"/>
  <c r="C55" i="16"/>
  <c r="C59" i="16"/>
  <c r="A105" i="16"/>
  <c r="A169" i="16"/>
  <c r="M30" i="16"/>
  <c r="A154" i="16" s="1"/>
  <c r="C52" i="16"/>
  <c r="C56" i="16"/>
  <c r="E8" i="14"/>
  <c r="C66" i="16" l="1"/>
  <c r="H15" i="16" s="1"/>
  <c r="A133" i="16"/>
  <c r="K37" i="16"/>
  <c r="L37" i="16"/>
  <c r="A173" i="16" l="1"/>
  <c r="M37" i="16"/>
  <c r="A154" i="13" l="1"/>
  <c r="A153" i="13"/>
  <c r="A152" i="13"/>
  <c r="A151" i="13"/>
  <c r="A150" i="13"/>
  <c r="A149" i="13"/>
  <c r="A148" i="13"/>
  <c r="G147" i="13"/>
  <c r="A147" i="13"/>
  <c r="G146" i="13"/>
  <c r="A146" i="13"/>
  <c r="G145" i="13"/>
  <c r="A145" i="13"/>
  <c r="G144" i="13"/>
  <c r="A144" i="13"/>
  <c r="G143" i="13"/>
  <c r="A143" i="13"/>
  <c r="G142" i="13"/>
  <c r="A142" i="13"/>
  <c r="G141" i="13"/>
  <c r="A141" i="13"/>
  <c r="G140" i="13"/>
  <c r="A140" i="13"/>
  <c r="G139" i="13"/>
  <c r="A139" i="13"/>
  <c r="G138" i="13"/>
  <c r="A138" i="13"/>
  <c r="G137" i="13"/>
  <c r="A137" i="13"/>
  <c r="G136" i="13"/>
  <c r="A136" i="13"/>
  <c r="G135" i="13"/>
  <c r="A135" i="13"/>
  <c r="G134" i="13"/>
  <c r="A134" i="13"/>
  <c r="G133" i="13"/>
  <c r="A133" i="13"/>
  <c r="G132" i="13"/>
  <c r="A132" i="13"/>
  <c r="G131" i="13"/>
  <c r="A131" i="13"/>
  <c r="G130" i="13"/>
  <c r="A130" i="13"/>
  <c r="G129" i="13"/>
  <c r="A129" i="13"/>
  <c r="G128" i="13"/>
  <c r="A128" i="13"/>
  <c r="G127" i="13"/>
  <c r="A127" i="13"/>
  <c r="G126" i="13"/>
  <c r="A126" i="13"/>
  <c r="G125" i="13"/>
  <c r="A125" i="13"/>
  <c r="G124" i="13"/>
  <c r="A124" i="13"/>
  <c r="G123" i="13"/>
  <c r="A123" i="13"/>
  <c r="G122" i="13"/>
  <c r="A122" i="13"/>
  <c r="G121" i="13"/>
  <c r="A121" i="13"/>
  <c r="G120" i="13"/>
  <c r="A120" i="13"/>
  <c r="G119" i="13"/>
  <c r="A119" i="13"/>
  <c r="G118" i="13"/>
  <c r="A118" i="13"/>
  <c r="G117" i="13"/>
  <c r="A117" i="13"/>
  <c r="G116" i="13"/>
  <c r="A116" i="13"/>
  <c r="G115" i="13"/>
  <c r="A115" i="13"/>
  <c r="G114" i="13"/>
  <c r="A114" i="13"/>
  <c r="G113" i="13"/>
  <c r="A113" i="13"/>
  <c r="G112" i="13"/>
  <c r="A112" i="13"/>
  <c r="G111" i="13"/>
  <c r="A111" i="13"/>
  <c r="G110" i="13"/>
  <c r="A110" i="13"/>
  <c r="G109" i="13"/>
  <c r="A109" i="13"/>
  <c r="G108" i="13"/>
  <c r="A108" i="13"/>
  <c r="G107" i="13"/>
  <c r="A107" i="13"/>
  <c r="G106" i="13"/>
  <c r="A106" i="13"/>
  <c r="G105" i="13"/>
  <c r="A105" i="13"/>
  <c r="G104" i="13"/>
  <c r="A104" i="13"/>
  <c r="G103" i="13"/>
  <c r="A103" i="13"/>
  <c r="G102" i="13"/>
  <c r="A102" i="13"/>
  <c r="G101" i="13"/>
  <c r="A36" i="13"/>
  <c r="J5" i="13"/>
  <c r="D17" i="9"/>
  <c r="H6" i="9"/>
  <c r="A101" i="13" l="1"/>
  <c r="H6" i="16"/>
  <c r="A102" i="16" s="1"/>
  <c r="H6" i="14"/>
  <c r="H6" i="8"/>
  <c r="A102" i="14"/>
  <c r="D7" i="12"/>
  <c r="BN7" i="12"/>
  <c r="BM7" i="12"/>
  <c r="BL7" i="12"/>
  <c r="BK7" i="12"/>
  <c r="BJ7" i="12"/>
  <c r="BI7" i="12"/>
  <c r="BH7" i="12"/>
  <c r="BG7" i="12"/>
  <c r="BF7" i="12"/>
  <c r="BE7" i="12"/>
  <c r="BD7" i="12"/>
  <c r="BO7" i="12"/>
  <c r="I25" i="9"/>
  <c r="I27" i="9"/>
  <c r="I29" i="9"/>
  <c r="AY7" i="12"/>
  <c r="AS7" i="12"/>
  <c r="AX7" i="12"/>
  <c r="AR7" i="12"/>
  <c r="AM7" i="12"/>
  <c r="AH7" i="12"/>
  <c r="AC7" i="12"/>
  <c r="X7" i="12"/>
  <c r="S7" i="12"/>
  <c r="R7" i="12"/>
  <c r="BC7" i="12"/>
  <c r="BB7" i="12"/>
  <c r="BA7" i="12"/>
  <c r="AZ7" i="12"/>
  <c r="H7" i="12"/>
  <c r="AW7" i="12"/>
  <c r="AQ7" i="12"/>
  <c r="AV7" i="12"/>
  <c r="AP7" i="12"/>
  <c r="AU7" i="12"/>
  <c r="AO7" i="12"/>
  <c r="AT7" i="12"/>
  <c r="AN7" i="12"/>
  <c r="AJ7" i="12"/>
  <c r="AI7" i="12"/>
  <c r="AL7" i="12"/>
  <c r="AG7" i="12"/>
  <c r="AK7" i="12"/>
  <c r="AF7" i="12"/>
  <c r="AE7" i="12"/>
  <c r="AD7" i="12"/>
  <c r="AB7" i="12"/>
  <c r="AA7" i="12"/>
  <c r="Z7" i="12"/>
  <c r="Y7" i="12"/>
  <c r="W7" i="12"/>
  <c r="V7" i="12"/>
  <c r="T7" i="12"/>
  <c r="U7" i="12"/>
  <c r="Q7" i="12"/>
  <c r="P7" i="12"/>
  <c r="O7" i="12"/>
  <c r="N7" i="12"/>
  <c r="M7" i="12"/>
  <c r="L7" i="12"/>
  <c r="K7" i="12"/>
  <c r="J7" i="12"/>
  <c r="I7" i="12"/>
  <c r="G7" i="12"/>
  <c r="F7" i="12"/>
  <c r="E7" i="12"/>
  <c r="C7" i="12"/>
  <c r="A7" i="12"/>
  <c r="B7" i="12"/>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01" i="6"/>
  <c r="E25" i="9" l="1"/>
  <c r="G25" i="9"/>
  <c r="E37" i="9" l="1"/>
  <c r="J35" i="9"/>
  <c r="J33" i="9"/>
  <c r="J31" i="9"/>
  <c r="J29" i="9"/>
  <c r="J27" i="9"/>
  <c r="J25" i="9"/>
  <c r="I37" i="9" l="1"/>
  <c r="A174" i="9"/>
  <c r="A168" i="9"/>
  <c r="A161" i="9"/>
  <c r="A126" i="9"/>
  <c r="A125" i="9"/>
  <c r="A124" i="9"/>
  <c r="A123" i="9"/>
  <c r="A122" i="9"/>
  <c r="A121" i="9"/>
  <c r="A120" i="9"/>
  <c r="A119" i="9"/>
  <c r="A118" i="9"/>
  <c r="A117" i="9"/>
  <c r="A116" i="9"/>
  <c r="A115" i="9"/>
  <c r="A114" i="9"/>
  <c r="A113" i="9"/>
  <c r="A112" i="9"/>
  <c r="A111" i="9"/>
  <c r="A171" i="9"/>
  <c r="A167" i="9"/>
  <c r="I35" i="9"/>
  <c r="A166" i="9" s="1"/>
  <c r="G35" i="9"/>
  <c r="A165" i="9" s="1"/>
  <c r="E35" i="9"/>
  <c r="A164" i="9" s="1"/>
  <c r="G34" i="9"/>
  <c r="A163" i="9" s="1"/>
  <c r="E34" i="9"/>
  <c r="A162" i="9" s="1"/>
  <c r="A160" i="9"/>
  <c r="I33" i="9"/>
  <c r="A159" i="9" s="1"/>
  <c r="G33" i="9"/>
  <c r="A158" i="9" s="1"/>
  <c r="E33" i="9"/>
  <c r="A157" i="9" s="1"/>
  <c r="G32" i="9"/>
  <c r="A156" i="9" s="1"/>
  <c r="E32" i="9"/>
  <c r="A155" i="9" s="1"/>
  <c r="A153" i="9"/>
  <c r="I31" i="9"/>
  <c r="A152" i="9" s="1"/>
  <c r="G31" i="9"/>
  <c r="A151" i="9" s="1"/>
  <c r="E31" i="9"/>
  <c r="M30" i="9" s="1"/>
  <c r="G30" i="9"/>
  <c r="A149" i="9" s="1"/>
  <c r="E30" i="9"/>
  <c r="A148" i="9" s="1"/>
  <c r="A146" i="9"/>
  <c r="A145" i="9"/>
  <c r="G29" i="9"/>
  <c r="A144" i="9" s="1"/>
  <c r="E29" i="9"/>
  <c r="M28" i="9" s="1"/>
  <c r="G28" i="9"/>
  <c r="A142" i="9" s="1"/>
  <c r="E28" i="9"/>
  <c r="A141" i="9" s="1"/>
  <c r="A139" i="9"/>
  <c r="A138" i="9"/>
  <c r="G27" i="9"/>
  <c r="A137" i="9" s="1"/>
  <c r="E27" i="9"/>
  <c r="A136" i="9" s="1"/>
  <c r="G26" i="9"/>
  <c r="A135" i="9" s="1"/>
  <c r="E26" i="9"/>
  <c r="A134" i="9" s="1"/>
  <c r="A170" i="9"/>
  <c r="A131" i="9"/>
  <c r="A130" i="9"/>
  <c r="M24" i="9"/>
  <c r="G24" i="9"/>
  <c r="A128" i="9" s="1"/>
  <c r="E24" i="9"/>
  <c r="A127" i="9" s="1"/>
  <c r="D23" i="9"/>
  <c r="D22" i="9"/>
  <c r="D21" i="9"/>
  <c r="J20" i="9"/>
  <c r="D20" i="9"/>
  <c r="J19" i="9"/>
  <c r="D19" i="9"/>
  <c r="J18" i="9"/>
  <c r="D18" i="9"/>
  <c r="J17" i="9"/>
  <c r="C13" i="9"/>
  <c r="A110" i="9" s="1"/>
  <c r="C12" i="9"/>
  <c r="I11" i="9"/>
  <c r="A109" i="9" s="1"/>
  <c r="C11" i="9"/>
  <c r="A108" i="9" s="1"/>
  <c r="C10" i="9"/>
  <c r="A107" i="9"/>
  <c r="A106" i="9"/>
  <c r="A104" i="9"/>
  <c r="A103" i="9"/>
  <c r="A102" i="9"/>
  <c r="A118" i="8"/>
  <c r="A117" i="8"/>
  <c r="A112" i="8"/>
  <c r="A111" i="8"/>
  <c r="O19" i="8"/>
  <c r="L19" i="8"/>
  <c r="H19" i="8"/>
  <c r="D19" i="8"/>
  <c r="H18" i="8"/>
  <c r="D18" i="8"/>
  <c r="O17" i="8"/>
  <c r="L17" i="8"/>
  <c r="H17" i="8"/>
  <c r="A116" i="8" s="1"/>
  <c r="D17" i="8"/>
  <c r="A115" i="8" s="1"/>
  <c r="H16" i="8"/>
  <c r="A114" i="8" s="1"/>
  <c r="D16" i="8"/>
  <c r="A113" i="8" s="1"/>
  <c r="J13" i="8"/>
  <c r="A110" i="8" s="1"/>
  <c r="B13" i="8"/>
  <c r="A109" i="8" s="1"/>
  <c r="B12" i="8"/>
  <c r="K11" i="8"/>
  <c r="A108" i="8" s="1"/>
  <c r="B11" i="8"/>
  <c r="A107" i="8" s="1"/>
  <c r="B10" i="8"/>
  <c r="K9" i="8"/>
  <c r="E9" i="8"/>
  <c r="A106" i="8" s="1"/>
  <c r="B9" i="8"/>
  <c r="A105" i="8" s="1"/>
  <c r="A104" i="8"/>
  <c r="A103" i="8"/>
  <c r="A102" i="8"/>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36" i="6"/>
  <c r="C52" i="9" l="1"/>
  <c r="A154" i="9"/>
  <c r="L37" i="9"/>
  <c r="A133" i="9"/>
  <c r="A105" i="9"/>
  <c r="F8" i="9"/>
  <c r="C56" i="9"/>
  <c r="C60" i="9"/>
  <c r="C53" i="9"/>
  <c r="C57" i="9"/>
  <c r="C61" i="9"/>
  <c r="C54" i="9"/>
  <c r="C58" i="9"/>
  <c r="C62" i="9"/>
  <c r="C55" i="9"/>
  <c r="C59" i="9"/>
  <c r="A132" i="9"/>
  <c r="A150" i="9"/>
  <c r="A147" i="9"/>
  <c r="A143" i="9"/>
  <c r="M26" i="9"/>
  <c r="A140" i="9" s="1"/>
  <c r="A129" i="9"/>
  <c r="E8" i="8"/>
  <c r="K37" i="9" l="1"/>
  <c r="A173" i="9" s="1"/>
  <c r="C66" i="9"/>
  <c r="H15" i="9" s="1"/>
  <c r="A169" i="9"/>
  <c r="A172" i="9"/>
  <c r="M37" i="9" l="1"/>
</calcChain>
</file>

<file path=xl/comments1.xml><?xml version="1.0" encoding="utf-8"?>
<comments xmlns="http://schemas.openxmlformats.org/spreadsheetml/2006/main">
  <authors>
    <author>松髙　和秀</author>
  </authors>
  <commentList>
    <comment ref="B9" authorId="0" shapeId="0">
      <text>
        <r>
          <rPr>
            <b/>
            <sz val="9"/>
            <color indexed="81"/>
            <rFont val="ＭＳ Ｐゴシック"/>
            <family val="3"/>
            <charset val="128"/>
          </rPr>
          <t>正式な名称（略称不可）を入力</t>
        </r>
      </text>
    </comment>
    <comment ref="B10" authorId="0" shapeId="0">
      <text>
        <r>
          <rPr>
            <b/>
            <sz val="9"/>
            <color indexed="81"/>
            <rFont val="ＭＳ Ｐゴシック"/>
            <family val="3"/>
            <charset val="128"/>
          </rPr>
          <t>半角で，「○○○－○○○○」の形式で入力</t>
        </r>
      </text>
    </comment>
    <comment ref="F10" authorId="0" shapeId="0">
      <text>
        <r>
          <rPr>
            <b/>
            <sz val="9"/>
            <color indexed="81"/>
            <rFont val="ＭＳ Ｐゴシック"/>
            <family val="3"/>
            <charset val="128"/>
          </rPr>
          <t>半角で，「市外局番-○○○-○○○○」の形式で入力</t>
        </r>
      </text>
    </comment>
    <comment ref="N10" authorId="0" shapeId="0">
      <text>
        <r>
          <rPr>
            <b/>
            <sz val="9"/>
            <color indexed="81"/>
            <rFont val="ＭＳ Ｐゴシック"/>
            <family val="3"/>
            <charset val="128"/>
          </rPr>
          <t>半角で，「市外局番-○○○-○○○○」の形式で入力</t>
        </r>
      </text>
    </comment>
    <comment ref="K12" authorId="0" shapeId="0">
      <text>
        <r>
          <rPr>
            <b/>
            <sz val="9"/>
            <color indexed="81"/>
            <rFont val="ＭＳ Ｐゴシック"/>
            <family val="3"/>
            <charset val="128"/>
          </rPr>
          <t>名字と名前の間は，全角で１文字分空ける</t>
        </r>
      </text>
    </comment>
    <comment ref="K13" authorId="0" shapeId="0">
      <text>
        <r>
          <rPr>
            <b/>
            <sz val="9"/>
            <color indexed="81"/>
            <rFont val="ＭＳ Ｐゴシック"/>
            <family val="3"/>
            <charset val="128"/>
          </rPr>
          <t>名字と名前の間は，全角で１文字分空ける</t>
        </r>
      </text>
    </comment>
    <comment ref="K14" authorId="0" shapeId="0">
      <text>
        <r>
          <rPr>
            <b/>
            <sz val="9"/>
            <color indexed="81"/>
            <rFont val="ＭＳ Ｐゴシック"/>
            <family val="3"/>
            <charset val="128"/>
          </rPr>
          <t>すべて半角で入力</t>
        </r>
      </text>
    </comment>
    <comment ref="D17" authorId="0" shapeId="0">
      <text>
        <r>
          <rPr>
            <b/>
            <sz val="9"/>
            <color indexed="81"/>
            <rFont val="ＭＳ Ｐゴシック"/>
            <family val="3"/>
            <charset val="128"/>
          </rPr>
          <t xml:space="preserve">名字（ふりがな）を入力
</t>
        </r>
      </text>
    </comment>
    <comment ref="I17" authorId="0" shapeId="0">
      <text>
        <r>
          <rPr>
            <b/>
            <sz val="9"/>
            <color indexed="81"/>
            <rFont val="ＭＳ Ｐゴシック"/>
            <family val="3"/>
            <charset val="128"/>
          </rPr>
          <t xml:space="preserve">名前（ふりがな）を入力
</t>
        </r>
      </text>
    </comment>
    <comment ref="D18" authorId="0" shapeId="0">
      <text>
        <r>
          <rPr>
            <b/>
            <sz val="9"/>
            <color indexed="81"/>
            <rFont val="ＭＳ Ｐゴシック"/>
            <family val="3"/>
            <charset val="128"/>
          </rPr>
          <t>名字を入力</t>
        </r>
      </text>
    </comment>
    <comment ref="I18" authorId="0" shapeId="0">
      <text>
        <r>
          <rPr>
            <b/>
            <sz val="9"/>
            <color indexed="81"/>
            <rFont val="ＭＳ Ｐゴシック"/>
            <family val="3"/>
            <charset val="128"/>
          </rPr>
          <t>名前を入力</t>
        </r>
      </text>
    </comment>
    <comment ref="D19" authorId="0" shapeId="0">
      <text>
        <r>
          <rPr>
            <b/>
            <sz val="9"/>
            <color indexed="81"/>
            <rFont val="ＭＳ Ｐゴシック"/>
            <family val="3"/>
            <charset val="128"/>
          </rPr>
          <t xml:space="preserve">名字（ふりがな）を入力
</t>
        </r>
      </text>
    </comment>
    <comment ref="I19" authorId="0" shapeId="0">
      <text>
        <r>
          <rPr>
            <b/>
            <sz val="9"/>
            <color indexed="81"/>
            <rFont val="ＭＳ Ｐゴシック"/>
            <family val="3"/>
            <charset val="128"/>
          </rPr>
          <t xml:space="preserve">名前（ふりがな）を入力
</t>
        </r>
      </text>
    </comment>
    <comment ref="D20" authorId="0" shapeId="0">
      <text>
        <r>
          <rPr>
            <b/>
            <sz val="9"/>
            <color indexed="81"/>
            <rFont val="ＭＳ Ｐゴシック"/>
            <family val="3"/>
            <charset val="128"/>
          </rPr>
          <t>名字を入力</t>
        </r>
      </text>
    </comment>
    <comment ref="I20" authorId="0" shapeId="0">
      <text>
        <r>
          <rPr>
            <b/>
            <sz val="9"/>
            <color indexed="81"/>
            <rFont val="ＭＳ Ｐゴシック"/>
            <family val="3"/>
            <charset val="128"/>
          </rPr>
          <t>名前を入力</t>
        </r>
      </text>
    </comment>
    <comment ref="D21" authorId="0" shapeId="0">
      <text>
        <r>
          <rPr>
            <b/>
            <sz val="9"/>
            <color indexed="81"/>
            <rFont val="ＭＳ Ｐゴシック"/>
            <family val="3"/>
            <charset val="128"/>
          </rPr>
          <t xml:space="preserve">名字（ふりがな）を入力
</t>
        </r>
      </text>
    </comment>
    <comment ref="I21" authorId="0" shapeId="0">
      <text>
        <r>
          <rPr>
            <b/>
            <sz val="9"/>
            <color indexed="81"/>
            <rFont val="ＭＳ Ｐゴシック"/>
            <family val="3"/>
            <charset val="128"/>
          </rPr>
          <t xml:space="preserve">名前（ふりがな）を入力
</t>
        </r>
      </text>
    </comment>
    <comment ref="D22" authorId="0" shapeId="0">
      <text>
        <r>
          <rPr>
            <b/>
            <sz val="9"/>
            <color indexed="81"/>
            <rFont val="ＭＳ Ｐゴシック"/>
            <family val="3"/>
            <charset val="128"/>
          </rPr>
          <t>名字を入力</t>
        </r>
      </text>
    </comment>
    <comment ref="I22" authorId="0" shapeId="0">
      <text>
        <r>
          <rPr>
            <b/>
            <sz val="9"/>
            <color indexed="81"/>
            <rFont val="ＭＳ Ｐゴシック"/>
            <family val="3"/>
            <charset val="128"/>
          </rPr>
          <t>名前を入力</t>
        </r>
      </text>
    </comment>
    <comment ref="D23" authorId="0" shapeId="0">
      <text>
        <r>
          <rPr>
            <b/>
            <sz val="9"/>
            <color indexed="81"/>
            <rFont val="ＭＳ Ｐゴシック"/>
            <family val="3"/>
            <charset val="128"/>
          </rPr>
          <t xml:space="preserve">名字（ふりがな）を入力
</t>
        </r>
      </text>
    </comment>
    <comment ref="I23" authorId="0" shapeId="0">
      <text>
        <r>
          <rPr>
            <b/>
            <sz val="9"/>
            <color indexed="81"/>
            <rFont val="ＭＳ Ｐゴシック"/>
            <family val="3"/>
            <charset val="128"/>
          </rPr>
          <t xml:space="preserve">名前（ふりがな）を入力
</t>
        </r>
      </text>
    </comment>
    <comment ref="D24" authorId="0" shapeId="0">
      <text>
        <r>
          <rPr>
            <b/>
            <sz val="9"/>
            <color indexed="81"/>
            <rFont val="ＭＳ Ｐゴシック"/>
            <family val="3"/>
            <charset val="128"/>
          </rPr>
          <t>名字を入力</t>
        </r>
      </text>
    </comment>
    <comment ref="I24" authorId="0" shapeId="0">
      <text>
        <r>
          <rPr>
            <b/>
            <sz val="9"/>
            <color indexed="81"/>
            <rFont val="ＭＳ Ｐゴシック"/>
            <family val="3"/>
            <charset val="128"/>
          </rPr>
          <t>名前を入力</t>
        </r>
      </text>
    </comment>
    <comment ref="D25" authorId="0" shapeId="0">
      <text>
        <r>
          <rPr>
            <b/>
            <sz val="9"/>
            <color indexed="81"/>
            <rFont val="ＭＳ Ｐゴシック"/>
            <family val="3"/>
            <charset val="128"/>
          </rPr>
          <t xml:space="preserve">名字（ふりがな）を入力
</t>
        </r>
      </text>
    </comment>
    <comment ref="I25" authorId="0" shapeId="0">
      <text>
        <r>
          <rPr>
            <b/>
            <sz val="9"/>
            <color indexed="81"/>
            <rFont val="ＭＳ Ｐゴシック"/>
            <family val="3"/>
            <charset val="128"/>
          </rPr>
          <t xml:space="preserve">名前（ふりがな）を入力
</t>
        </r>
      </text>
    </comment>
    <comment ref="D26" authorId="0" shapeId="0">
      <text>
        <r>
          <rPr>
            <b/>
            <sz val="9"/>
            <color indexed="81"/>
            <rFont val="ＭＳ Ｐゴシック"/>
            <family val="3"/>
            <charset val="128"/>
          </rPr>
          <t>名字を入力</t>
        </r>
      </text>
    </comment>
    <comment ref="I26" authorId="0" shapeId="0">
      <text>
        <r>
          <rPr>
            <b/>
            <sz val="9"/>
            <color indexed="81"/>
            <rFont val="ＭＳ Ｐゴシック"/>
            <family val="3"/>
            <charset val="128"/>
          </rPr>
          <t>名前を入力</t>
        </r>
      </text>
    </comment>
    <comment ref="D27" authorId="0" shapeId="0">
      <text>
        <r>
          <rPr>
            <b/>
            <sz val="9"/>
            <color indexed="81"/>
            <rFont val="ＭＳ Ｐゴシック"/>
            <family val="3"/>
            <charset val="128"/>
          </rPr>
          <t xml:space="preserve">名字（ふりがな）を入力
</t>
        </r>
      </text>
    </comment>
    <comment ref="I27" authorId="0" shapeId="0">
      <text>
        <r>
          <rPr>
            <b/>
            <sz val="9"/>
            <color indexed="81"/>
            <rFont val="ＭＳ Ｐゴシック"/>
            <family val="3"/>
            <charset val="128"/>
          </rPr>
          <t xml:space="preserve">名前（ふりがな）を入力
</t>
        </r>
      </text>
    </comment>
    <comment ref="D28" authorId="0" shapeId="0">
      <text>
        <r>
          <rPr>
            <b/>
            <sz val="9"/>
            <color indexed="81"/>
            <rFont val="ＭＳ Ｐゴシック"/>
            <family val="3"/>
            <charset val="128"/>
          </rPr>
          <t>名字を入力</t>
        </r>
      </text>
    </comment>
    <comment ref="I28" authorId="0" shapeId="0">
      <text>
        <r>
          <rPr>
            <b/>
            <sz val="9"/>
            <color indexed="81"/>
            <rFont val="ＭＳ Ｐゴシック"/>
            <family val="3"/>
            <charset val="128"/>
          </rPr>
          <t>名前を入力</t>
        </r>
      </text>
    </comment>
  </commentList>
</comments>
</file>

<file path=xl/comments2.xml><?xml version="1.0" encoding="utf-8"?>
<comments xmlns="http://schemas.openxmlformats.org/spreadsheetml/2006/main">
  <authors>
    <author>松髙　和秀</author>
  </authors>
  <commentList>
    <comment ref="B9" authorId="0" shapeId="0">
      <text>
        <r>
          <rPr>
            <b/>
            <sz val="9"/>
            <color indexed="81"/>
            <rFont val="ＭＳ Ｐゴシック"/>
            <family val="3"/>
            <charset val="128"/>
          </rPr>
          <t>正式な名称（略称不可）を入力</t>
        </r>
      </text>
    </comment>
    <comment ref="B10" authorId="0" shapeId="0">
      <text>
        <r>
          <rPr>
            <b/>
            <sz val="9"/>
            <color indexed="81"/>
            <rFont val="ＭＳ Ｐゴシック"/>
            <family val="3"/>
            <charset val="128"/>
          </rPr>
          <t>半角で，「○○○－○○○○」の形式で入力</t>
        </r>
      </text>
    </comment>
    <comment ref="F10" authorId="0" shapeId="0">
      <text>
        <r>
          <rPr>
            <b/>
            <sz val="9"/>
            <color indexed="81"/>
            <rFont val="ＭＳ Ｐゴシック"/>
            <family val="3"/>
            <charset val="128"/>
          </rPr>
          <t>半角で，「市外局番-○○○-○○○○」の形式で入力</t>
        </r>
      </text>
    </comment>
    <comment ref="N10" authorId="0" shapeId="0">
      <text>
        <r>
          <rPr>
            <b/>
            <sz val="9"/>
            <color indexed="81"/>
            <rFont val="ＭＳ Ｐゴシック"/>
            <family val="3"/>
            <charset val="128"/>
          </rPr>
          <t>半角で，「市外局番-○○○-○○○○」の形式で入力</t>
        </r>
      </text>
    </comment>
    <comment ref="K12" authorId="0" shapeId="0">
      <text>
        <r>
          <rPr>
            <b/>
            <sz val="9"/>
            <color indexed="81"/>
            <rFont val="ＭＳ Ｐゴシック"/>
            <family val="3"/>
            <charset val="128"/>
          </rPr>
          <t>名字と名前の間は，全角で１文字分空ける</t>
        </r>
      </text>
    </comment>
    <comment ref="K13" authorId="0" shapeId="0">
      <text>
        <r>
          <rPr>
            <b/>
            <sz val="9"/>
            <color indexed="81"/>
            <rFont val="ＭＳ Ｐゴシック"/>
            <family val="3"/>
            <charset val="128"/>
          </rPr>
          <t>名字と名前の間は，全角で１文字分空ける</t>
        </r>
      </text>
    </comment>
    <comment ref="K14" authorId="0" shapeId="0">
      <text>
        <r>
          <rPr>
            <b/>
            <sz val="9"/>
            <color indexed="81"/>
            <rFont val="ＭＳ Ｐゴシック"/>
            <family val="3"/>
            <charset val="128"/>
          </rPr>
          <t>すべて半角で入力</t>
        </r>
      </text>
    </comment>
    <comment ref="D17" authorId="0" shapeId="0">
      <text>
        <r>
          <rPr>
            <b/>
            <sz val="9"/>
            <color indexed="81"/>
            <rFont val="ＭＳ Ｐゴシック"/>
            <family val="3"/>
            <charset val="128"/>
          </rPr>
          <t xml:space="preserve">名字（ふりがな）を入力
</t>
        </r>
      </text>
    </comment>
    <comment ref="I17" authorId="0" shapeId="0">
      <text>
        <r>
          <rPr>
            <b/>
            <sz val="9"/>
            <color indexed="81"/>
            <rFont val="ＭＳ Ｐゴシック"/>
            <family val="3"/>
            <charset val="128"/>
          </rPr>
          <t xml:space="preserve">名前（ふりがな）を入力
</t>
        </r>
      </text>
    </comment>
    <comment ref="D18" authorId="0" shapeId="0">
      <text>
        <r>
          <rPr>
            <b/>
            <sz val="9"/>
            <color indexed="81"/>
            <rFont val="ＭＳ Ｐゴシック"/>
            <family val="3"/>
            <charset val="128"/>
          </rPr>
          <t>名字を入力</t>
        </r>
      </text>
    </comment>
    <comment ref="I18" authorId="0" shapeId="0">
      <text>
        <r>
          <rPr>
            <b/>
            <sz val="9"/>
            <color indexed="81"/>
            <rFont val="ＭＳ Ｐゴシック"/>
            <family val="3"/>
            <charset val="128"/>
          </rPr>
          <t>名前を入力</t>
        </r>
      </text>
    </comment>
    <comment ref="D19" authorId="0" shapeId="0">
      <text>
        <r>
          <rPr>
            <b/>
            <sz val="9"/>
            <color indexed="81"/>
            <rFont val="ＭＳ Ｐゴシック"/>
            <family val="3"/>
            <charset val="128"/>
          </rPr>
          <t xml:space="preserve">名字（ふりがな）を入力
</t>
        </r>
      </text>
    </comment>
    <comment ref="I19" authorId="0" shapeId="0">
      <text>
        <r>
          <rPr>
            <b/>
            <sz val="9"/>
            <color indexed="81"/>
            <rFont val="ＭＳ Ｐゴシック"/>
            <family val="3"/>
            <charset val="128"/>
          </rPr>
          <t xml:space="preserve">名前（ふりがな）を入力
</t>
        </r>
      </text>
    </comment>
    <comment ref="D20" authorId="0" shapeId="0">
      <text>
        <r>
          <rPr>
            <b/>
            <sz val="9"/>
            <color indexed="81"/>
            <rFont val="ＭＳ Ｐゴシック"/>
            <family val="3"/>
            <charset val="128"/>
          </rPr>
          <t>名字を入力</t>
        </r>
      </text>
    </comment>
    <comment ref="I20" authorId="0" shapeId="0">
      <text>
        <r>
          <rPr>
            <b/>
            <sz val="9"/>
            <color indexed="81"/>
            <rFont val="ＭＳ Ｐゴシック"/>
            <family val="3"/>
            <charset val="128"/>
          </rPr>
          <t>名前を入力</t>
        </r>
      </text>
    </comment>
    <comment ref="D21" authorId="0" shapeId="0">
      <text>
        <r>
          <rPr>
            <b/>
            <sz val="9"/>
            <color indexed="81"/>
            <rFont val="ＭＳ Ｐゴシック"/>
            <family val="3"/>
            <charset val="128"/>
          </rPr>
          <t xml:space="preserve">名字（ふりがな）を入力
</t>
        </r>
      </text>
    </comment>
    <comment ref="I21" authorId="0" shapeId="0">
      <text>
        <r>
          <rPr>
            <b/>
            <sz val="9"/>
            <color indexed="81"/>
            <rFont val="ＭＳ Ｐゴシック"/>
            <family val="3"/>
            <charset val="128"/>
          </rPr>
          <t xml:space="preserve">名前（ふりがな）を入力
</t>
        </r>
      </text>
    </comment>
    <comment ref="D22" authorId="0" shapeId="0">
      <text>
        <r>
          <rPr>
            <b/>
            <sz val="9"/>
            <color indexed="81"/>
            <rFont val="ＭＳ Ｐゴシック"/>
            <family val="3"/>
            <charset val="128"/>
          </rPr>
          <t>名字を入力</t>
        </r>
      </text>
    </comment>
    <comment ref="I22" authorId="0" shapeId="0">
      <text>
        <r>
          <rPr>
            <b/>
            <sz val="9"/>
            <color indexed="81"/>
            <rFont val="ＭＳ Ｐゴシック"/>
            <family val="3"/>
            <charset val="128"/>
          </rPr>
          <t>名前を入力</t>
        </r>
      </text>
    </comment>
    <comment ref="D23" authorId="0" shapeId="0">
      <text>
        <r>
          <rPr>
            <b/>
            <sz val="9"/>
            <color indexed="81"/>
            <rFont val="ＭＳ Ｐゴシック"/>
            <family val="3"/>
            <charset val="128"/>
          </rPr>
          <t xml:space="preserve">名字（ふりがな）を入力
</t>
        </r>
      </text>
    </comment>
    <comment ref="I23" authorId="0" shapeId="0">
      <text>
        <r>
          <rPr>
            <b/>
            <sz val="9"/>
            <color indexed="81"/>
            <rFont val="ＭＳ Ｐゴシック"/>
            <family val="3"/>
            <charset val="128"/>
          </rPr>
          <t xml:space="preserve">名前（ふりがな）を入力
</t>
        </r>
      </text>
    </comment>
    <comment ref="D24" authorId="0" shapeId="0">
      <text>
        <r>
          <rPr>
            <b/>
            <sz val="9"/>
            <color indexed="81"/>
            <rFont val="ＭＳ Ｐゴシック"/>
            <family val="3"/>
            <charset val="128"/>
          </rPr>
          <t>名字を入力</t>
        </r>
      </text>
    </comment>
    <comment ref="I24" authorId="0" shapeId="0">
      <text>
        <r>
          <rPr>
            <b/>
            <sz val="9"/>
            <color indexed="81"/>
            <rFont val="ＭＳ Ｐゴシック"/>
            <family val="3"/>
            <charset val="128"/>
          </rPr>
          <t>名前を入力</t>
        </r>
      </text>
    </comment>
    <comment ref="D25" authorId="0" shapeId="0">
      <text>
        <r>
          <rPr>
            <b/>
            <sz val="9"/>
            <color indexed="81"/>
            <rFont val="ＭＳ Ｐゴシック"/>
            <family val="3"/>
            <charset val="128"/>
          </rPr>
          <t xml:space="preserve">名字（ふりがな）を入力
</t>
        </r>
      </text>
    </comment>
    <comment ref="I25" authorId="0" shapeId="0">
      <text>
        <r>
          <rPr>
            <b/>
            <sz val="9"/>
            <color indexed="81"/>
            <rFont val="ＭＳ Ｐゴシック"/>
            <family val="3"/>
            <charset val="128"/>
          </rPr>
          <t xml:space="preserve">名前（ふりがな）を入力
</t>
        </r>
      </text>
    </comment>
    <comment ref="D26" authorId="0" shapeId="0">
      <text>
        <r>
          <rPr>
            <b/>
            <sz val="9"/>
            <color indexed="81"/>
            <rFont val="ＭＳ Ｐゴシック"/>
            <family val="3"/>
            <charset val="128"/>
          </rPr>
          <t>名字を入力</t>
        </r>
      </text>
    </comment>
    <comment ref="I26" authorId="0" shapeId="0">
      <text>
        <r>
          <rPr>
            <b/>
            <sz val="9"/>
            <color indexed="81"/>
            <rFont val="ＭＳ Ｐゴシック"/>
            <family val="3"/>
            <charset val="128"/>
          </rPr>
          <t>名前を入力</t>
        </r>
      </text>
    </comment>
    <comment ref="D27" authorId="0" shapeId="0">
      <text>
        <r>
          <rPr>
            <b/>
            <sz val="9"/>
            <color indexed="81"/>
            <rFont val="ＭＳ Ｐゴシック"/>
            <family val="3"/>
            <charset val="128"/>
          </rPr>
          <t xml:space="preserve">名字（ふりがな）を入力
</t>
        </r>
      </text>
    </comment>
    <comment ref="I27" authorId="0" shapeId="0">
      <text>
        <r>
          <rPr>
            <b/>
            <sz val="9"/>
            <color indexed="81"/>
            <rFont val="ＭＳ Ｐゴシック"/>
            <family val="3"/>
            <charset val="128"/>
          </rPr>
          <t xml:space="preserve">名前（ふりがな）を入力
</t>
        </r>
      </text>
    </comment>
    <comment ref="D28" authorId="0" shapeId="0">
      <text>
        <r>
          <rPr>
            <b/>
            <sz val="9"/>
            <color indexed="81"/>
            <rFont val="ＭＳ Ｐゴシック"/>
            <family val="3"/>
            <charset val="128"/>
          </rPr>
          <t>名字を入力</t>
        </r>
      </text>
    </comment>
    <comment ref="I28" authorId="0" shapeId="0">
      <text>
        <r>
          <rPr>
            <b/>
            <sz val="9"/>
            <color indexed="81"/>
            <rFont val="ＭＳ Ｐゴシック"/>
            <family val="3"/>
            <charset val="128"/>
          </rPr>
          <t>名前を入力</t>
        </r>
      </text>
    </comment>
  </commentList>
</comments>
</file>

<file path=xl/comments3.xml><?xml version="1.0" encoding="utf-8"?>
<comments xmlns="http://schemas.openxmlformats.org/spreadsheetml/2006/main">
  <authors>
    <author>松髙　和秀</author>
    <author>Administrator</author>
  </authors>
  <commentList>
    <comment ref="J13" authorId="0" shapeId="0">
      <text>
        <r>
          <rPr>
            <b/>
            <sz val="9"/>
            <color indexed="81"/>
            <rFont val="ＭＳ Ｐゴシック"/>
            <family val="3"/>
            <charset val="128"/>
          </rPr>
          <t>半角で、「○○○－○○○○－○○○○」の形式で入力</t>
        </r>
      </text>
    </comment>
    <comment ref="J14" authorId="0" shapeId="0">
      <text>
        <r>
          <rPr>
            <b/>
            <sz val="9"/>
            <color indexed="81"/>
            <rFont val="ＭＳ Ｐゴシック"/>
            <family val="3"/>
            <charset val="128"/>
          </rPr>
          <t>すべて半角で入力</t>
        </r>
      </text>
    </comment>
    <comment ref="M32" authorId="1" shapeId="0">
      <text>
        <r>
          <rPr>
            <b/>
            <sz val="9"/>
            <color indexed="81"/>
            <rFont val="ＭＳ Ｐゴシック"/>
            <family val="3"/>
            <charset val="128"/>
          </rPr>
          <t>引率者が同一校で他の発表グループと重なる場合は、
どちらかのグループで「有」を選択してください。:</t>
        </r>
        <r>
          <rPr>
            <sz val="9"/>
            <color indexed="81"/>
            <rFont val="ＭＳ Ｐゴシック"/>
            <family val="3"/>
            <charset val="128"/>
          </rPr>
          <t xml:space="preserve">
</t>
        </r>
      </text>
    </comment>
    <comment ref="M34" authorId="1" shapeId="0">
      <text>
        <r>
          <rPr>
            <b/>
            <sz val="9"/>
            <color indexed="81"/>
            <rFont val="ＭＳ Ｐゴシック"/>
            <family val="3"/>
            <charset val="128"/>
          </rPr>
          <t>引率者が同一校で他の発表グループと重なる場合は、
どちらかのグループで「有」を選択してください。:</t>
        </r>
        <r>
          <rPr>
            <sz val="9"/>
            <color indexed="81"/>
            <rFont val="ＭＳ Ｐゴシック"/>
            <family val="3"/>
            <charset val="128"/>
          </rPr>
          <t xml:space="preserve">
</t>
        </r>
      </text>
    </comment>
  </commentList>
</comments>
</file>

<file path=xl/comments4.xml><?xml version="1.0" encoding="utf-8"?>
<comments xmlns="http://schemas.openxmlformats.org/spreadsheetml/2006/main">
  <authors>
    <author>松髙　和秀</author>
    <author>Administrator</author>
  </authors>
  <commentList>
    <comment ref="J13" authorId="0" shapeId="0">
      <text>
        <r>
          <rPr>
            <b/>
            <sz val="9"/>
            <color indexed="81"/>
            <rFont val="ＭＳ Ｐゴシック"/>
            <family val="3"/>
            <charset val="128"/>
          </rPr>
          <t>半角で、「○○○－○○○○－○○○○」の形式で入力</t>
        </r>
      </text>
    </comment>
    <comment ref="J14" authorId="0" shapeId="0">
      <text>
        <r>
          <rPr>
            <b/>
            <sz val="9"/>
            <color indexed="81"/>
            <rFont val="ＭＳ Ｐゴシック"/>
            <family val="3"/>
            <charset val="128"/>
          </rPr>
          <t>すべて半角で入力</t>
        </r>
      </text>
    </comment>
    <comment ref="M32" authorId="1" shapeId="0">
      <text>
        <r>
          <rPr>
            <b/>
            <sz val="9"/>
            <color indexed="81"/>
            <rFont val="ＭＳ Ｐゴシック"/>
            <family val="3"/>
            <charset val="128"/>
          </rPr>
          <t>引率者が同一校で他の発表グループと重なる場合は、
どちらかのグループで「有」を選択してください。:</t>
        </r>
        <r>
          <rPr>
            <sz val="9"/>
            <color indexed="81"/>
            <rFont val="ＭＳ Ｐゴシック"/>
            <family val="3"/>
            <charset val="128"/>
          </rPr>
          <t xml:space="preserve">
</t>
        </r>
      </text>
    </comment>
    <comment ref="M34" authorId="1" shapeId="0">
      <text>
        <r>
          <rPr>
            <b/>
            <sz val="9"/>
            <color indexed="81"/>
            <rFont val="ＭＳ Ｐゴシック"/>
            <family val="3"/>
            <charset val="128"/>
          </rPr>
          <t>引率者が同一校で他の発表グループと重なる場合は、
どちらかのグループで「有」を選択してください。: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<sst xmlns="http://schemas.openxmlformats.org/spreadsheetml/2006/main" count="1018" uniqueCount="433">
  <si>
    <t>ふりがな</t>
  </si>
  <si>
    <t>参加者数</t>
  </si>
  <si>
    <t>発表区分</t>
  </si>
  <si>
    <t>職　　名</t>
  </si>
  <si>
    <t>学　　年</t>
  </si>
  <si>
    <t>男</t>
    <rPh sb="0" eb="1">
      <t>オトコ</t>
    </rPh>
    <phoneticPr fontId="2"/>
  </si>
  <si>
    <t>女</t>
    <rPh sb="0" eb="1">
      <t>オンナ</t>
    </rPh>
    <phoneticPr fontId="2"/>
  </si>
  <si>
    <t>物理</t>
    <rPh sb="0" eb="2">
      <t>ブツリ</t>
    </rPh>
    <phoneticPr fontId="2"/>
  </si>
  <si>
    <t>化学</t>
    <rPh sb="0" eb="2">
      <t>カガク</t>
    </rPh>
    <phoneticPr fontId="2"/>
  </si>
  <si>
    <t>生物</t>
    <rPh sb="0" eb="2">
      <t>セイブツ</t>
    </rPh>
    <phoneticPr fontId="2"/>
  </si>
  <si>
    <t>地学</t>
    <rPh sb="0" eb="2">
      <t>チガク</t>
    </rPh>
    <phoneticPr fontId="2"/>
  </si>
  <si>
    <t>都道府県名</t>
    <rPh sb="0" eb="5">
      <t>トドウフケンメイ</t>
    </rPh>
    <phoneticPr fontId="2"/>
  </si>
  <si>
    <r>
      <rPr>
        <sz val="16"/>
        <rFont val="ＭＳ 明朝"/>
        <family val="1"/>
        <charset val="128"/>
      </rPr>
      <t>*</t>
    </r>
    <r>
      <rPr>
        <sz val="11"/>
        <rFont val="ＭＳ 明朝"/>
        <family val="1"/>
        <charset val="128"/>
      </rPr>
      <t>整理番号</t>
    </r>
    <rPh sb="1" eb="5">
      <t>セイリバンゴウ</t>
    </rPh>
    <phoneticPr fontId="2"/>
  </si>
  <si>
    <r>
      <rPr>
        <sz val="16"/>
        <rFont val="ＭＳ 明朝"/>
        <family val="1"/>
        <charset val="128"/>
      </rPr>
      <t>*</t>
    </r>
    <r>
      <rPr>
        <sz val="11"/>
        <rFont val="ＭＳ 明朝"/>
        <family val="1"/>
        <charset val="128"/>
      </rPr>
      <t>受付番号</t>
    </r>
    <rPh sb="1" eb="5">
      <t>ウケツケバンゴウ</t>
    </rPh>
    <phoneticPr fontId="2"/>
  </si>
  <si>
    <t>部名(同好会名)</t>
    <rPh sb="0" eb="2">
      <t>ブメイ</t>
    </rPh>
    <rPh sb="3" eb="6">
      <t>ドウコウカイ</t>
    </rPh>
    <rPh sb="6" eb="7">
      <t>メイ</t>
    </rPh>
    <phoneticPr fontId="2"/>
  </si>
  <si>
    <t>発表題名</t>
    <rPh sb="0" eb="4">
      <t>ハッピョウダイメイ</t>
    </rPh>
    <phoneticPr fontId="2"/>
  </si>
  <si>
    <t>1年</t>
    <rPh sb="1" eb="2">
      <t>ネン</t>
    </rPh>
    <phoneticPr fontId="2"/>
  </si>
  <si>
    <t>2年</t>
    <rPh sb="1" eb="2">
      <t>ネン</t>
    </rPh>
    <phoneticPr fontId="2"/>
  </si>
  <si>
    <t>3年</t>
    <rPh sb="1" eb="2">
      <t>ネン</t>
    </rPh>
    <phoneticPr fontId="2"/>
  </si>
  <si>
    <t>性別</t>
    <phoneticPr fontId="2"/>
  </si>
  <si>
    <t>【提出先】</t>
  </si>
  <si>
    <t>【提出先】</t>
    <rPh sb="1" eb="3">
      <t>テイシュツ</t>
    </rPh>
    <rPh sb="3" eb="4">
      <t>サキ</t>
    </rPh>
    <phoneticPr fontId="2"/>
  </si>
  <si>
    <t>* 印の欄は記入しないでください。</t>
    <phoneticPr fontId="2"/>
  </si>
  <si>
    <t>他の全国コンテストまたはコンクール等で入選した作品の場合は、コンテスト名と賞名称</t>
    <phoneticPr fontId="2"/>
  </si>
  <si>
    <t>学校名</t>
    <phoneticPr fontId="2"/>
  </si>
  <si>
    <t>性別</t>
    <phoneticPr fontId="2"/>
  </si>
  <si>
    <t>＊合　計</t>
    <rPh sb="1" eb="2">
      <t>ゴウ</t>
    </rPh>
    <rPh sb="3" eb="4">
      <t>ケイ</t>
    </rPh>
    <phoneticPr fontId="2"/>
  </si>
  <si>
    <t>＊女子生徒</t>
    <phoneticPr fontId="2"/>
  </si>
  <si>
    <t>＊男子生徒</t>
    <phoneticPr fontId="2"/>
  </si>
  <si>
    <t>引率責任者</t>
    <rPh sb="0" eb="2">
      <t>インソツ</t>
    </rPh>
    <rPh sb="2" eb="5">
      <t>セキニンシャ</t>
    </rPh>
    <phoneticPr fontId="2"/>
  </si>
  <si>
    <t>ポスター発表</t>
    <rPh sb="4" eb="6">
      <t>ハッピョウ</t>
    </rPh>
    <phoneticPr fontId="2"/>
  </si>
  <si>
    <t>職名</t>
    <rPh sb="0" eb="2">
      <t>ショクメイ</t>
    </rPh>
    <phoneticPr fontId="2"/>
  </si>
  <si>
    <t>有</t>
    <rPh sb="0" eb="1">
      <t>ア</t>
    </rPh>
    <phoneticPr fontId="2"/>
  </si>
  <si>
    <t>無</t>
    <rPh sb="0" eb="1">
      <t>ナ</t>
    </rPh>
    <phoneticPr fontId="2"/>
  </si>
  <si>
    <t>性別</t>
    <phoneticPr fontId="2"/>
  </si>
  <si>
    <t>発表区分</t>
    <rPh sb="2" eb="4">
      <t>クブン</t>
    </rPh>
    <phoneticPr fontId="2"/>
  </si>
  <si>
    <t>同一校で他の発表の有無</t>
    <rPh sb="0" eb="3">
      <t>ドウイツコウ</t>
    </rPh>
    <rPh sb="4" eb="5">
      <t>ホカ</t>
    </rPh>
    <rPh sb="6" eb="8">
      <t>ハッピョウ</t>
    </rPh>
    <rPh sb="9" eb="11">
      <t>ウム</t>
    </rPh>
    <phoneticPr fontId="2"/>
  </si>
  <si>
    <r>
      <t>*</t>
    </r>
    <r>
      <rPr>
        <sz val="11"/>
        <rFont val="ＭＳ 明朝"/>
        <family val="1"/>
        <charset val="128"/>
      </rPr>
      <t>受付番号</t>
    </r>
    <rPh sb="1" eb="3">
      <t>ウケツケ</t>
    </rPh>
    <rPh sb="3" eb="5">
      <t>バンゴウ</t>
    </rPh>
    <phoneticPr fontId="2"/>
  </si>
  <si>
    <t>学年</t>
    <phoneticPr fontId="2"/>
  </si>
  <si>
    <t>巡検研修に関するコース調査票
【自然科学部門】</t>
    <rPh sb="0" eb="2">
      <t>ジュンケン</t>
    </rPh>
    <rPh sb="2" eb="4">
      <t>ケンシュウ</t>
    </rPh>
    <rPh sb="5" eb="6">
      <t>カン</t>
    </rPh>
    <rPh sb="11" eb="14">
      <t>チョウサヒョウ</t>
    </rPh>
    <phoneticPr fontId="2"/>
  </si>
  <si>
    <t>学校名</t>
    <phoneticPr fontId="2"/>
  </si>
  <si>
    <t>研究発表</t>
    <rPh sb="0" eb="2">
      <t>ケンキュウ</t>
    </rPh>
    <rPh sb="2" eb="4">
      <t>ハッピョウ</t>
    </rPh>
    <phoneticPr fontId="2"/>
  </si>
  <si>
    <t>№</t>
    <phoneticPr fontId="2"/>
  </si>
  <si>
    <t>都道府県</t>
    <rPh sb="0" eb="4">
      <t>トドウフケン</t>
    </rPh>
    <phoneticPr fontId="2"/>
  </si>
  <si>
    <t>北海道</t>
    <phoneticPr fontId="2"/>
  </si>
  <si>
    <t>青森県</t>
    <phoneticPr fontId="2"/>
  </si>
  <si>
    <t>岩手県</t>
    <phoneticPr fontId="2"/>
  </si>
  <si>
    <t>宮城県</t>
    <phoneticPr fontId="2"/>
  </si>
  <si>
    <t>秋田県</t>
    <phoneticPr fontId="2"/>
  </si>
  <si>
    <t>山形県</t>
    <phoneticPr fontId="2"/>
  </si>
  <si>
    <t>福島県</t>
    <phoneticPr fontId="2"/>
  </si>
  <si>
    <t>茨城県</t>
    <phoneticPr fontId="2"/>
  </si>
  <si>
    <t>栃木県</t>
    <phoneticPr fontId="2"/>
  </si>
  <si>
    <t>群馬県</t>
    <phoneticPr fontId="2"/>
  </si>
  <si>
    <t>埼玉県</t>
    <phoneticPr fontId="2"/>
  </si>
  <si>
    <t>千葉県</t>
    <phoneticPr fontId="2"/>
  </si>
  <si>
    <t>東京都</t>
    <phoneticPr fontId="2"/>
  </si>
  <si>
    <t>神奈川県</t>
    <phoneticPr fontId="2"/>
  </si>
  <si>
    <t>新潟県</t>
    <phoneticPr fontId="2"/>
  </si>
  <si>
    <t>富山県</t>
    <phoneticPr fontId="2"/>
  </si>
  <si>
    <t>石川県</t>
    <phoneticPr fontId="2"/>
  </si>
  <si>
    <t>福井県</t>
    <phoneticPr fontId="2"/>
  </si>
  <si>
    <t>山梨県</t>
    <phoneticPr fontId="2"/>
  </si>
  <si>
    <t>長野県</t>
    <phoneticPr fontId="2"/>
  </si>
  <si>
    <t>岐阜県</t>
    <phoneticPr fontId="2"/>
  </si>
  <si>
    <t>静岡県</t>
    <phoneticPr fontId="2"/>
  </si>
  <si>
    <t>愛知県</t>
    <phoneticPr fontId="2"/>
  </si>
  <si>
    <t>三重県</t>
    <phoneticPr fontId="2"/>
  </si>
  <si>
    <t>滋賀県</t>
    <phoneticPr fontId="2"/>
  </si>
  <si>
    <t>京都府</t>
    <phoneticPr fontId="2"/>
  </si>
  <si>
    <t>大阪府</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</si>
  <si>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</si>
  <si>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</si>
  <si>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</si>
  <si>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</si>
  <si>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</si>
  <si>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</si>
  <si>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</si>
  <si>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</si>
  <si>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</si>
  <si>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</si>
  <si>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</si>
  <si>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</si>
  <si>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福岡県</t>
    <phoneticPr fontId="2"/>
  </si>
  <si>
    <t>佐賀県</t>
    <phoneticPr fontId="2"/>
  </si>
  <si>
    <t>長崎県</t>
    <phoneticPr fontId="2"/>
  </si>
  <si>
    <t>熊本県</t>
    <phoneticPr fontId="2"/>
  </si>
  <si>
    <t>大分県</t>
    <phoneticPr fontId="2"/>
  </si>
  <si>
    <t>宮崎県</t>
    <phoneticPr fontId="2"/>
  </si>
  <si>
    <t>鹿児島県</t>
    <phoneticPr fontId="2"/>
  </si>
  <si>
    <t>沖縄県</t>
    <phoneticPr fontId="2"/>
  </si>
  <si>
    <t>巡検の参加</t>
    <rPh sb="0" eb="2">
      <t>ジュンケン</t>
    </rPh>
    <rPh sb="3" eb="5">
      <t>サンカ</t>
    </rPh>
    <phoneticPr fontId="2"/>
  </si>
  <si>
    <t>学 校 名</t>
    <phoneticPr fontId="2"/>
  </si>
  <si>
    <t>部門事務局への
連絡事項等</t>
    <rPh sb="0" eb="2">
      <t>ブモン</t>
    </rPh>
    <rPh sb="2" eb="5">
      <t>ジムキョク</t>
    </rPh>
    <rPh sb="8" eb="12">
      <t>レンラクジコウ</t>
    </rPh>
    <rPh sb="12" eb="13">
      <t>トウ</t>
    </rPh>
    <phoneticPr fontId="2"/>
  </si>
  <si>
    <t>ふりがな</t>
    <phoneticPr fontId="2"/>
  </si>
  <si>
    <t>＊部門事務局記入欄</t>
    <rPh sb="1" eb="3">
      <t>ブモン</t>
    </rPh>
    <rPh sb="3" eb="6">
      <t>ジムキョク</t>
    </rPh>
    <rPh sb="6" eb="8">
      <t>キニュウ</t>
    </rPh>
    <rPh sb="8" eb="9">
      <t>ラン</t>
    </rPh>
    <phoneticPr fontId="2"/>
  </si>
  <si>
    <t>発表等に関する基本調査
【自然科学部門】</t>
    <rPh sb="0" eb="3">
      <t>ハッピョウナド</t>
    </rPh>
    <rPh sb="4" eb="5">
      <t>カン</t>
    </rPh>
    <rPh sb="7" eb="9">
      <t>キホン</t>
    </rPh>
    <rPh sb="9" eb="11">
      <t>チョウサ</t>
    </rPh>
    <phoneticPr fontId="2"/>
  </si>
  <si>
    <t>引率者</t>
    <rPh sb="0" eb="2">
      <t>インソツ</t>
    </rPh>
    <rPh sb="2" eb="3">
      <t>シャ</t>
    </rPh>
    <phoneticPr fontId="2"/>
  </si>
  <si>
    <t xml:space="preserve">発表生徒
</t>
    <rPh sb="2" eb="4">
      <t>セイト</t>
    </rPh>
    <phoneticPr fontId="2"/>
  </si>
  <si>
    <t>（学校名）</t>
    <phoneticPr fontId="2"/>
  </si>
  <si>
    <t>（校長名）</t>
    <phoneticPr fontId="2"/>
  </si>
  <si>
    <t>(日付)　</t>
    <phoneticPr fontId="2"/>
  </si>
  <si>
    <t>（印）</t>
  </si>
  <si>
    <t>参加部門に関する基本調査
【自然科学部門】</t>
    <rPh sb="0" eb="2">
      <t>サンカ</t>
    </rPh>
    <rPh sb="2" eb="4">
      <t>ブモン</t>
    </rPh>
    <rPh sb="5" eb="6">
      <t>カン</t>
    </rPh>
    <rPh sb="8" eb="10">
      <t>キホン</t>
    </rPh>
    <rPh sb="10" eb="12">
      <t>チョウサ</t>
    </rPh>
    <rPh sb="14" eb="16">
      <t>シゼン</t>
    </rPh>
    <rPh sb="16" eb="18">
      <t>カガク</t>
    </rPh>
    <rPh sb="18" eb="20">
      <t>ブモン</t>
    </rPh>
    <phoneticPr fontId="2"/>
  </si>
  <si>
    <t>部　名
（同好会名）</t>
    <phoneticPr fontId="2"/>
  </si>
  <si>
    <t>所在地</t>
    <rPh sb="0" eb="3">
      <t>ショザイチ</t>
    </rPh>
    <phoneticPr fontId="2"/>
  </si>
  <si>
    <t>郵便番号</t>
    <rPh sb="0" eb="4">
      <t>ユウビンバンゴウ</t>
    </rPh>
    <phoneticPr fontId="2"/>
  </si>
  <si>
    <t>電話番号</t>
    <rPh sb="0" eb="2">
      <t>デンワ</t>
    </rPh>
    <rPh sb="2" eb="4">
      <t>バンゴウ</t>
    </rPh>
    <phoneticPr fontId="2"/>
  </si>
  <si>
    <t>ＦＡＸ番号</t>
    <rPh sb="3" eb="5">
      <t>バンゴウ</t>
    </rPh>
    <phoneticPr fontId="2"/>
  </si>
  <si>
    <t>整理番号</t>
    <rPh sb="0" eb="2">
      <t>セイリ</t>
    </rPh>
    <rPh sb="2" eb="4">
      <t>バンゴウ</t>
    </rPh>
    <phoneticPr fontId="2"/>
  </si>
  <si>
    <t>受付番号</t>
    <rPh sb="0" eb="2">
      <t>ウケツケ</t>
    </rPh>
    <rPh sb="2" eb="4">
      <t>バンゴウ</t>
    </rPh>
    <phoneticPr fontId="2"/>
  </si>
  <si>
    <t>都道府県名</t>
    <rPh sb="0" eb="4">
      <t>トドウフケン</t>
    </rPh>
    <rPh sb="4" eb="5">
      <t>メイ</t>
    </rPh>
    <phoneticPr fontId="2"/>
  </si>
  <si>
    <t>がっこう　ふりがな</t>
    <phoneticPr fontId="2"/>
  </si>
  <si>
    <t>学校名</t>
    <rPh sb="0" eb="2">
      <t>ガッコウ</t>
    </rPh>
    <rPh sb="2" eb="3">
      <t>メイ</t>
    </rPh>
    <phoneticPr fontId="2"/>
  </si>
  <si>
    <t>FAX番号</t>
    <rPh sb="3" eb="5">
      <t>バンゴウ</t>
    </rPh>
    <phoneticPr fontId="2"/>
  </si>
  <si>
    <t>所在地</t>
    <rPh sb="0" eb="3">
      <t>ショザイチ</t>
    </rPh>
    <phoneticPr fontId="2"/>
  </si>
  <si>
    <t>部名ふりがな</t>
    <rPh sb="0" eb="2">
      <t>ブメイ</t>
    </rPh>
    <phoneticPr fontId="2"/>
  </si>
  <si>
    <t>部名（同好会名）</t>
    <rPh sb="0" eb="2">
      <t>ブメイ</t>
    </rPh>
    <rPh sb="3" eb="6">
      <t>ドウコウカイ</t>
    </rPh>
    <rPh sb="6" eb="7">
      <t>メイ</t>
    </rPh>
    <phoneticPr fontId="2"/>
  </si>
  <si>
    <t>引率責任者ふりがな</t>
    <rPh sb="0" eb="2">
      <t>インソツ</t>
    </rPh>
    <rPh sb="2" eb="5">
      <t>セキニンシャ</t>
    </rPh>
    <phoneticPr fontId="2"/>
  </si>
  <si>
    <t>発表区分</t>
    <rPh sb="0" eb="2">
      <t>ハッピョウ</t>
    </rPh>
    <rPh sb="2" eb="4">
      <t>クブン</t>
    </rPh>
    <phoneticPr fontId="2"/>
  </si>
  <si>
    <t>発表部門</t>
    <rPh sb="0" eb="2">
      <t>ハッピョウ</t>
    </rPh>
    <rPh sb="2" eb="4">
      <t>ブモン</t>
    </rPh>
    <phoneticPr fontId="2"/>
  </si>
  <si>
    <t>同一校での発表の有無</t>
    <rPh sb="0" eb="2">
      <t>ドウイツ</t>
    </rPh>
    <rPh sb="2" eb="3">
      <t>コウ</t>
    </rPh>
    <rPh sb="5" eb="7">
      <t>ハッピョウ</t>
    </rPh>
    <rPh sb="8" eb="10">
      <t>ウム</t>
    </rPh>
    <phoneticPr fontId="2"/>
  </si>
  <si>
    <t>氏名</t>
    <rPh sb="0" eb="2">
      <t>シメイ</t>
    </rPh>
    <phoneticPr fontId="2"/>
  </si>
  <si>
    <t>発表生徒性別</t>
    <rPh sb="0" eb="2">
      <t>ハッピョウ</t>
    </rPh>
    <rPh sb="2" eb="4">
      <t>セイト</t>
    </rPh>
    <rPh sb="4" eb="6">
      <t>セイベツ</t>
    </rPh>
    <phoneticPr fontId="2"/>
  </si>
  <si>
    <t>月</t>
    <rPh sb="0" eb="1">
      <t>ガツ</t>
    </rPh>
    <phoneticPr fontId="2"/>
  </si>
  <si>
    <t>日</t>
    <rPh sb="0" eb="1">
      <t>ニチ</t>
    </rPh>
    <phoneticPr fontId="2"/>
  </si>
  <si>
    <t>第１</t>
    <rPh sb="0" eb="1">
      <t>ダイ</t>
    </rPh>
    <phoneticPr fontId="2"/>
  </si>
  <si>
    <t>第２</t>
    <rPh sb="0" eb="1">
      <t>ダイ</t>
    </rPh>
    <phoneticPr fontId="2"/>
  </si>
  <si>
    <t>第３</t>
    <rPh sb="0" eb="1">
      <t>ダイ</t>
    </rPh>
    <phoneticPr fontId="2"/>
  </si>
  <si>
    <t>第４</t>
    <rPh sb="0" eb="1">
      <t>ダイ</t>
    </rPh>
    <phoneticPr fontId="2"/>
  </si>
  <si>
    <t>第５</t>
    <rPh sb="0" eb="1">
      <t>ダイ</t>
    </rPh>
    <phoneticPr fontId="2"/>
  </si>
  <si>
    <t>第６</t>
    <rPh sb="0" eb="1">
      <t>ダイ</t>
    </rPh>
    <phoneticPr fontId="2"/>
  </si>
  <si>
    <t>第７</t>
    <rPh sb="0" eb="1">
      <t>ダイ</t>
    </rPh>
    <phoneticPr fontId="2"/>
  </si>
  <si>
    <t>第８</t>
    <rPh sb="0" eb="1">
      <t>ダイ</t>
    </rPh>
    <phoneticPr fontId="2"/>
  </si>
  <si>
    <t>第９</t>
    <rPh sb="0" eb="1">
      <t>ダイ</t>
    </rPh>
    <phoneticPr fontId="2"/>
  </si>
  <si>
    <t>第11</t>
    <rPh sb="0" eb="1">
      <t>ダイ</t>
    </rPh>
    <phoneticPr fontId="2"/>
  </si>
  <si>
    <t>第10</t>
    <rPh sb="0" eb="1">
      <t>ダイ</t>
    </rPh>
    <phoneticPr fontId="2"/>
  </si>
  <si>
    <t>メールアドレス</t>
    <phoneticPr fontId="2"/>
  </si>
  <si>
    <t>順位</t>
    <rPh sb="0" eb="2">
      <t>ジュンイ</t>
    </rPh>
    <phoneticPr fontId="2"/>
  </si>
  <si>
    <t>番号</t>
    <rPh sb="0" eb="2">
      <t>バンゴウ</t>
    </rPh>
    <phoneticPr fontId="2"/>
  </si>
  <si>
    <t>コース</t>
    <phoneticPr fontId="2"/>
  </si>
  <si>
    <t>巡検研修のコース希望</t>
    <rPh sb="0" eb="2">
      <t>ジュンケン</t>
    </rPh>
    <rPh sb="2" eb="4">
      <t>ケンシュウ</t>
    </rPh>
    <phoneticPr fontId="2"/>
  </si>
  <si>
    <t>巡検研修のコースの番号を選んでください。</t>
    <rPh sb="0" eb="2">
      <t>ジュンケン</t>
    </rPh>
    <rPh sb="2" eb="4">
      <t>ケンシュウ</t>
    </rPh>
    <rPh sb="9" eb="11">
      <t>バンゴウ</t>
    </rPh>
    <rPh sb="12" eb="13">
      <t>エラ</t>
    </rPh>
    <phoneticPr fontId="2"/>
  </si>
  <si>
    <t>都道府県番号</t>
    <rPh sb="0" eb="4">
      <t>トドウフケン</t>
    </rPh>
    <rPh sb="4" eb="6">
      <t>バンゴウ</t>
    </rPh>
    <phoneticPr fontId="2"/>
  </si>
  <si>
    <t>引率責任者メールアドレス</t>
    <rPh sb="0" eb="2">
      <t>インソツ</t>
    </rPh>
    <rPh sb="2" eb="5">
      <t>セキニンシャ</t>
    </rPh>
    <phoneticPr fontId="2"/>
  </si>
  <si>
    <t>←特にない場合は　「なし」　と記入してください。</t>
    <phoneticPr fontId="2"/>
  </si>
  <si>
    <t>発表生徒2ふりがな</t>
    <rPh sb="0" eb="2">
      <t>ハッピョウ</t>
    </rPh>
    <rPh sb="2" eb="4">
      <t>セイト</t>
    </rPh>
    <phoneticPr fontId="2"/>
  </si>
  <si>
    <t>発表生徒2氏</t>
    <rPh sb="0" eb="2">
      <t>ハッピョウ</t>
    </rPh>
    <rPh sb="2" eb="4">
      <t>セイト</t>
    </rPh>
    <rPh sb="5" eb="6">
      <t>シ</t>
    </rPh>
    <phoneticPr fontId="2"/>
  </si>
  <si>
    <t>発表生徒2名</t>
    <rPh sb="0" eb="2">
      <t>ハッピョウ</t>
    </rPh>
    <rPh sb="2" eb="4">
      <t>セイト</t>
    </rPh>
    <rPh sb="5" eb="6">
      <t>メイ</t>
    </rPh>
    <phoneticPr fontId="2"/>
  </si>
  <si>
    <t>発表生徒2学年</t>
    <rPh sb="0" eb="2">
      <t>ハッピョウ</t>
    </rPh>
    <rPh sb="2" eb="4">
      <t>セイト</t>
    </rPh>
    <rPh sb="5" eb="7">
      <t>ガクネン</t>
    </rPh>
    <phoneticPr fontId="2"/>
  </si>
  <si>
    <t>発表生徒3ふりがな</t>
    <rPh sb="0" eb="2">
      <t>ハッピョウ</t>
    </rPh>
    <rPh sb="2" eb="4">
      <t>セイト</t>
    </rPh>
    <phoneticPr fontId="2"/>
  </si>
  <si>
    <t>発表生徒3氏</t>
    <rPh sb="0" eb="2">
      <t>ハッピョウ</t>
    </rPh>
    <rPh sb="2" eb="4">
      <t>セイト</t>
    </rPh>
    <rPh sb="5" eb="6">
      <t>シ</t>
    </rPh>
    <phoneticPr fontId="2"/>
  </si>
  <si>
    <t>発表生徒3名</t>
    <rPh sb="0" eb="2">
      <t>ハッピョウ</t>
    </rPh>
    <rPh sb="2" eb="4">
      <t>セイト</t>
    </rPh>
    <rPh sb="5" eb="6">
      <t>メイ</t>
    </rPh>
    <phoneticPr fontId="2"/>
  </si>
  <si>
    <t>観覧生徒3学年</t>
    <rPh sb="0" eb="2">
      <t>カンラン</t>
    </rPh>
    <rPh sb="2" eb="4">
      <t>セイト</t>
    </rPh>
    <rPh sb="5" eb="7">
      <t>ガクネン</t>
    </rPh>
    <phoneticPr fontId="2"/>
  </si>
  <si>
    <t>観覧生徒3性別</t>
    <rPh sb="0" eb="2">
      <t>カンラン</t>
    </rPh>
    <rPh sb="2" eb="4">
      <t>セイト</t>
    </rPh>
    <rPh sb="5" eb="7">
      <t>セイベツ</t>
    </rPh>
    <phoneticPr fontId="2"/>
  </si>
  <si>
    <t>発表生徒4ふりがな</t>
    <rPh sb="0" eb="2">
      <t>ハッピョウ</t>
    </rPh>
    <rPh sb="2" eb="4">
      <t>セイト</t>
    </rPh>
    <phoneticPr fontId="2"/>
  </si>
  <si>
    <t>発表生徒4氏</t>
    <rPh sb="0" eb="2">
      <t>ハッピョウ</t>
    </rPh>
    <rPh sb="2" eb="4">
      <t>セイト</t>
    </rPh>
    <rPh sb="5" eb="6">
      <t>シ</t>
    </rPh>
    <phoneticPr fontId="2"/>
  </si>
  <si>
    <t>発表生徒4名</t>
    <rPh sb="0" eb="2">
      <t>ハッピョウ</t>
    </rPh>
    <rPh sb="2" eb="4">
      <t>セイト</t>
    </rPh>
    <rPh sb="5" eb="6">
      <t>メイ</t>
    </rPh>
    <phoneticPr fontId="2"/>
  </si>
  <si>
    <t>観覧生徒4学年</t>
    <rPh sb="0" eb="2">
      <t>カンラン</t>
    </rPh>
    <rPh sb="2" eb="4">
      <t>セイト</t>
    </rPh>
    <rPh sb="5" eb="7">
      <t>ガクネン</t>
    </rPh>
    <phoneticPr fontId="2"/>
  </si>
  <si>
    <t>観覧生徒4性別</t>
    <rPh sb="0" eb="2">
      <t>カンラン</t>
    </rPh>
    <rPh sb="2" eb="4">
      <t>セイト</t>
    </rPh>
    <rPh sb="5" eb="7">
      <t>セイベツ</t>
    </rPh>
    <phoneticPr fontId="2"/>
  </si>
  <si>
    <t>引率者5ふりがな</t>
    <rPh sb="0" eb="3">
      <t>インソツシャ</t>
    </rPh>
    <phoneticPr fontId="2"/>
  </si>
  <si>
    <t>引率者5氏</t>
    <rPh sb="0" eb="3">
      <t>インソツシャ</t>
    </rPh>
    <rPh sb="4" eb="5">
      <t>シ</t>
    </rPh>
    <phoneticPr fontId="2"/>
  </si>
  <si>
    <t>引率者5名</t>
    <rPh sb="0" eb="3">
      <t>インソツシャ</t>
    </rPh>
    <rPh sb="4" eb="5">
      <t>メイ</t>
    </rPh>
    <phoneticPr fontId="2"/>
  </si>
  <si>
    <t>引率者5職名</t>
    <rPh sb="0" eb="3">
      <t>インソツシャ</t>
    </rPh>
    <rPh sb="4" eb="6">
      <t>ショクメイ</t>
    </rPh>
    <phoneticPr fontId="2"/>
  </si>
  <si>
    <t>引率者5性別</t>
    <rPh sb="0" eb="3">
      <t>インソツシャ</t>
    </rPh>
    <rPh sb="4" eb="6">
      <t>セイベツ</t>
    </rPh>
    <phoneticPr fontId="2"/>
  </si>
  <si>
    <t>引率者6ふりがな</t>
    <rPh sb="0" eb="3">
      <t>インソツシャ</t>
    </rPh>
    <phoneticPr fontId="2"/>
  </si>
  <si>
    <t>引率者6氏</t>
    <rPh sb="0" eb="3">
      <t>インソツシャ</t>
    </rPh>
    <rPh sb="4" eb="5">
      <t>シ</t>
    </rPh>
    <phoneticPr fontId="2"/>
  </si>
  <si>
    <t>引率者6名</t>
    <rPh sb="0" eb="3">
      <t>インソツシャ</t>
    </rPh>
    <rPh sb="4" eb="5">
      <t>メイ</t>
    </rPh>
    <phoneticPr fontId="2"/>
  </si>
  <si>
    <t>引率者6職名</t>
    <rPh sb="0" eb="3">
      <t>インソツシャ</t>
    </rPh>
    <rPh sb="4" eb="6">
      <t>ショクメイ</t>
    </rPh>
    <phoneticPr fontId="2"/>
  </si>
  <si>
    <t>引率者6性別</t>
    <rPh sb="0" eb="3">
      <t>インソツシャ</t>
    </rPh>
    <rPh sb="4" eb="6">
      <t>セイベツ</t>
    </rPh>
    <phoneticPr fontId="2"/>
  </si>
  <si>
    <t>発表生徒1ふりがな</t>
    <rPh sb="0" eb="2">
      <t>ハッピョウ</t>
    </rPh>
    <rPh sb="2" eb="4">
      <t>セイト</t>
    </rPh>
    <phoneticPr fontId="2"/>
  </si>
  <si>
    <t>発表生徒1氏</t>
    <rPh sb="0" eb="2">
      <t>ハッピョウ</t>
    </rPh>
    <rPh sb="2" eb="4">
      <t>セイト</t>
    </rPh>
    <rPh sb="5" eb="6">
      <t>シ</t>
    </rPh>
    <phoneticPr fontId="2"/>
  </si>
  <si>
    <t>発表生徒1名</t>
    <rPh sb="0" eb="2">
      <t>ハッピョウ</t>
    </rPh>
    <rPh sb="2" eb="4">
      <t>セイト</t>
    </rPh>
    <rPh sb="5" eb="6">
      <t>メイ</t>
    </rPh>
    <phoneticPr fontId="2"/>
  </si>
  <si>
    <t>発表生徒1学年</t>
    <rPh sb="0" eb="2">
      <t>ハッピョウ</t>
    </rPh>
    <rPh sb="2" eb="4">
      <t>セイト</t>
    </rPh>
    <rPh sb="5" eb="7">
      <t>ガクネン</t>
    </rPh>
    <phoneticPr fontId="2"/>
  </si>
  <si>
    <t>発表生徒1性別</t>
    <rPh sb="0" eb="2">
      <t>ハッピョウ</t>
    </rPh>
    <rPh sb="2" eb="4">
      <t>セイト</t>
    </rPh>
    <rPh sb="5" eb="7">
      <t>セイベツ</t>
    </rPh>
    <phoneticPr fontId="2"/>
  </si>
  <si>
    <t>E-mail</t>
    <phoneticPr fontId="2"/>
  </si>
  <si>
    <t>校長名</t>
    <rPh sb="0" eb="2">
      <t>コウチョウ</t>
    </rPh>
    <rPh sb="2" eb="3">
      <t>メイ</t>
    </rPh>
    <phoneticPr fontId="2"/>
  </si>
  <si>
    <t>都道府県名</t>
    <rPh sb="0" eb="4">
      <t>トドウフケン</t>
    </rPh>
    <rPh sb="4" eb="5">
      <t>メイ</t>
    </rPh>
    <phoneticPr fontId="2"/>
  </si>
  <si>
    <t>整理番号</t>
    <rPh sb="0" eb="2">
      <t>セイリ</t>
    </rPh>
    <rPh sb="2" eb="4">
      <t>バンゴウ</t>
    </rPh>
    <phoneticPr fontId="2"/>
  </si>
  <si>
    <t>受付番号</t>
    <rPh sb="0" eb="2">
      <t>ウケツケ</t>
    </rPh>
    <rPh sb="2" eb="4">
      <t>バンゴウ</t>
    </rPh>
    <phoneticPr fontId="2"/>
  </si>
  <si>
    <t>発表区分</t>
    <rPh sb="0" eb="2">
      <t>ハッピョウ</t>
    </rPh>
    <rPh sb="2" eb="4">
      <t>クブン</t>
    </rPh>
    <phoneticPr fontId="2"/>
  </si>
  <si>
    <t>発表部門</t>
    <rPh sb="0" eb="2">
      <t>ハッピョウ</t>
    </rPh>
    <rPh sb="2" eb="4">
      <t>ブモン</t>
    </rPh>
    <phoneticPr fontId="2"/>
  </si>
  <si>
    <t>学校名</t>
    <rPh sb="0" eb="3">
      <t>ガッコウメイ</t>
    </rPh>
    <phoneticPr fontId="2"/>
  </si>
  <si>
    <t>部名</t>
    <rPh sb="0" eb="1">
      <t>ブ</t>
    </rPh>
    <rPh sb="1" eb="2">
      <t>メイ</t>
    </rPh>
    <phoneticPr fontId="2"/>
  </si>
  <si>
    <t>引率責任者</t>
    <rPh sb="0" eb="2">
      <t>インソツ</t>
    </rPh>
    <rPh sb="2" eb="5">
      <t>セキニンシャ</t>
    </rPh>
    <phoneticPr fontId="2"/>
  </si>
  <si>
    <t>引率責任者メールアドレス</t>
    <rPh sb="0" eb="2">
      <t>インソツ</t>
    </rPh>
    <rPh sb="2" eb="5">
      <t>セキニンシャ</t>
    </rPh>
    <phoneticPr fontId="2"/>
  </si>
  <si>
    <t>発表題名ふりがな</t>
    <rPh sb="0" eb="2">
      <t>ハッピョウ</t>
    </rPh>
    <rPh sb="2" eb="4">
      <t>ダイメイ</t>
    </rPh>
    <phoneticPr fontId="2"/>
  </si>
  <si>
    <t>発表題名</t>
    <rPh sb="0" eb="2">
      <t>ハッピョウ</t>
    </rPh>
    <rPh sb="2" eb="4">
      <t>ダイメイ</t>
    </rPh>
    <phoneticPr fontId="2"/>
  </si>
  <si>
    <t>発表者1氏ふりがな</t>
    <rPh sb="0" eb="3">
      <t>ハッピョウシャ</t>
    </rPh>
    <rPh sb="4" eb="5">
      <t>シ</t>
    </rPh>
    <phoneticPr fontId="2"/>
  </si>
  <si>
    <t>発表者1名ふりがな</t>
    <rPh sb="0" eb="3">
      <t>ハッピョウシャ</t>
    </rPh>
    <rPh sb="4" eb="5">
      <t>メイ</t>
    </rPh>
    <phoneticPr fontId="2"/>
  </si>
  <si>
    <t>発表者1氏</t>
    <rPh sb="0" eb="3">
      <t>ハッピョウシャ</t>
    </rPh>
    <rPh sb="4" eb="5">
      <t>シ</t>
    </rPh>
    <phoneticPr fontId="2"/>
  </si>
  <si>
    <t>発表者1名</t>
    <rPh sb="0" eb="3">
      <t>ハッピョウシャ</t>
    </rPh>
    <rPh sb="4" eb="5">
      <t>メイ</t>
    </rPh>
    <phoneticPr fontId="2"/>
  </si>
  <si>
    <t>連絡事項</t>
    <rPh sb="0" eb="2">
      <t>レンラク</t>
    </rPh>
    <rPh sb="2" eb="4">
      <t>ジコウ</t>
    </rPh>
    <phoneticPr fontId="2"/>
  </si>
  <si>
    <t>他のコンテスト</t>
    <rPh sb="0" eb="1">
      <t>タ</t>
    </rPh>
    <phoneticPr fontId="2"/>
  </si>
  <si>
    <t>引率責任者スマホ・携帯番号</t>
    <rPh sb="0" eb="2">
      <t>インソツ</t>
    </rPh>
    <rPh sb="2" eb="5">
      <t>セキニンシャ</t>
    </rPh>
    <rPh sb="9" eb="11">
      <t>ケイタイ</t>
    </rPh>
    <rPh sb="11" eb="13">
      <t>バンゴウ</t>
    </rPh>
    <phoneticPr fontId="2"/>
  </si>
  <si>
    <t>引率責任者スマホ・携帯メールアドレス</t>
    <rPh sb="0" eb="2">
      <t>インソツ</t>
    </rPh>
    <rPh sb="2" eb="5">
      <t>セキニンシャ</t>
    </rPh>
    <rPh sb="9" eb="11">
      <t>ケイタイ</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</si>
  <si>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</si>
  <si>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</si>
  <si>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</si>
  <si>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第4希望</t>
    <rPh sb="0" eb="1">
      <t>ダイ</t>
    </rPh>
    <rPh sb="2" eb="4">
      <t>キボウ</t>
    </rPh>
    <phoneticPr fontId="2"/>
  </si>
  <si>
    <t>第5希望</t>
    <rPh sb="0" eb="1">
      <t>ダイ</t>
    </rPh>
    <rPh sb="2" eb="4">
      <t>キボウ</t>
    </rPh>
    <phoneticPr fontId="2"/>
  </si>
  <si>
    <t>第6希望</t>
    <rPh sb="0" eb="1">
      <t>ダイ</t>
    </rPh>
    <rPh sb="2" eb="4">
      <t>キボウ</t>
    </rPh>
    <phoneticPr fontId="2"/>
  </si>
  <si>
    <t>第7希望</t>
    <rPh sb="0" eb="1">
      <t>ダイ</t>
    </rPh>
    <rPh sb="2" eb="4">
      <t>キボウ</t>
    </rPh>
    <phoneticPr fontId="2"/>
  </si>
  <si>
    <t>第8希望</t>
    <rPh sb="0" eb="1">
      <t>ダイ</t>
    </rPh>
    <rPh sb="2" eb="4">
      <t>キボウ</t>
    </rPh>
    <phoneticPr fontId="2"/>
  </si>
  <si>
    <t>第9希望</t>
    <rPh sb="0" eb="1">
      <t>ダイ</t>
    </rPh>
    <rPh sb="2" eb="4">
      <t>キボウ</t>
    </rPh>
    <phoneticPr fontId="2"/>
  </si>
  <si>
    <t>第10希望</t>
    <rPh sb="0" eb="1">
      <t>ダイ</t>
    </rPh>
    <rPh sb="3" eb="5">
      <t>キボウ</t>
    </rPh>
    <phoneticPr fontId="2"/>
  </si>
  <si>
    <t>第11希望</t>
    <rPh sb="0" eb="1">
      <t>ダイ</t>
    </rPh>
    <rPh sb="3" eb="5">
      <t>キボウ</t>
    </rPh>
    <phoneticPr fontId="2"/>
  </si>
  <si>
    <t>第12希望</t>
    <rPh sb="0" eb="1">
      <t>ダイ</t>
    </rPh>
    <rPh sb="3" eb="5">
      <t>キボウ</t>
    </rPh>
    <phoneticPr fontId="2"/>
  </si>
  <si>
    <t>第13希望</t>
    <rPh sb="0" eb="1">
      <t>ダイ</t>
    </rPh>
    <rPh sb="3" eb="5">
      <t>キボウ</t>
    </rPh>
    <phoneticPr fontId="2"/>
  </si>
  <si>
    <t>第14希望</t>
    <rPh sb="0" eb="1">
      <t>ダイ</t>
    </rPh>
    <rPh sb="3" eb="5">
      <t>キボウ</t>
    </rPh>
    <phoneticPr fontId="2"/>
  </si>
  <si>
    <t>発表生徒2性別</t>
    <rPh sb="0" eb="2">
      <t>ハッピョウ</t>
    </rPh>
    <rPh sb="2" eb="4">
      <t>セイト</t>
    </rPh>
    <rPh sb="5" eb="7">
      <t>セイベツ</t>
    </rPh>
    <phoneticPr fontId="2"/>
  </si>
  <si>
    <t>発表生徒1参加</t>
    <rPh sb="0" eb="2">
      <t>ハッピョウ</t>
    </rPh>
    <rPh sb="2" eb="4">
      <t>セイト</t>
    </rPh>
    <rPh sb="5" eb="7">
      <t>サンカ</t>
    </rPh>
    <phoneticPr fontId="2"/>
  </si>
  <si>
    <t>発表生徒2参加</t>
    <rPh sb="0" eb="2">
      <t>ハッピョウ</t>
    </rPh>
    <rPh sb="2" eb="4">
      <t>セイト</t>
    </rPh>
    <rPh sb="5" eb="7">
      <t>サンカ</t>
    </rPh>
    <phoneticPr fontId="2"/>
  </si>
  <si>
    <t>観覧生徒3参加</t>
    <rPh sb="0" eb="2">
      <t>カンラン</t>
    </rPh>
    <rPh sb="2" eb="4">
      <t>セイト</t>
    </rPh>
    <rPh sb="5" eb="7">
      <t>サンカ</t>
    </rPh>
    <phoneticPr fontId="2"/>
  </si>
  <si>
    <t>観覧生徒4参加</t>
    <rPh sb="0" eb="2">
      <t>カンラン</t>
    </rPh>
    <rPh sb="2" eb="4">
      <t>セイト</t>
    </rPh>
    <rPh sb="5" eb="7">
      <t>サンカ</t>
    </rPh>
    <phoneticPr fontId="2"/>
  </si>
  <si>
    <t>引率者5参加</t>
    <rPh sb="0" eb="3">
      <t>インソツシャ</t>
    </rPh>
    <rPh sb="4" eb="6">
      <t>サンカ</t>
    </rPh>
    <phoneticPr fontId="2"/>
  </si>
  <si>
    <t>引率者6参加</t>
    <rPh sb="0" eb="3">
      <t>インソツシャ</t>
    </rPh>
    <rPh sb="4" eb="6">
      <t>サンカ</t>
    </rPh>
    <phoneticPr fontId="2"/>
  </si>
  <si>
    <t>男子生徒</t>
    <rPh sb="0" eb="2">
      <t>ダンシ</t>
    </rPh>
    <rPh sb="2" eb="4">
      <t>セイト</t>
    </rPh>
    <phoneticPr fontId="2"/>
  </si>
  <si>
    <t>女子生徒</t>
    <rPh sb="0" eb="2">
      <t>ジョシ</t>
    </rPh>
    <rPh sb="2" eb="4">
      <t>セイト</t>
    </rPh>
    <phoneticPr fontId="2"/>
  </si>
  <si>
    <t>引率者</t>
    <rPh sb="0" eb="3">
      <t>インソツシャ</t>
    </rPh>
    <phoneticPr fontId="2"/>
  </si>
  <si>
    <t>合計</t>
    <rPh sb="0" eb="2">
      <t>ゴウケイ</t>
    </rPh>
    <phoneticPr fontId="2"/>
  </si>
  <si>
    <t>巡検等費用</t>
    <rPh sb="0" eb="2">
      <t>ジュンケン</t>
    </rPh>
    <rPh sb="2" eb="3">
      <t>トウ</t>
    </rPh>
    <rPh sb="3" eb="5">
      <t>ヒヨウ</t>
    </rPh>
    <phoneticPr fontId="2"/>
  </si>
  <si>
    <t>事務局への連絡事項</t>
    <rPh sb="0" eb="3">
      <t>ジムキョク</t>
    </rPh>
    <rPh sb="5" eb="7">
      <t>レンラク</t>
    </rPh>
    <rPh sb="7" eb="9">
      <t>ジコウ</t>
    </rPh>
    <phoneticPr fontId="2"/>
  </si>
  <si>
    <t>自然科学部門の全日程に参加するものとして、上記の通り参加者を報告します。</t>
    <rPh sb="0" eb="2">
      <t>シゼン</t>
    </rPh>
    <rPh sb="2" eb="4">
      <t>カガク</t>
    </rPh>
    <rPh sb="4" eb="6">
      <t>ブモン</t>
    </rPh>
    <rPh sb="21" eb="23">
      <t>ジョウキ</t>
    </rPh>
    <rPh sb="24" eb="25">
      <t>トオ</t>
    </rPh>
    <rPh sb="26" eb="29">
      <t>サンカシャ</t>
    </rPh>
    <rPh sb="30" eb="32">
      <t>ホウコク</t>
    </rPh>
    <phoneticPr fontId="2"/>
  </si>
  <si>
    <t>* 印の欄は記入しないでください。</t>
    <phoneticPr fontId="2"/>
  </si>
  <si>
    <t>* 印の欄は記入しないでください。</t>
    <phoneticPr fontId="2"/>
  </si>
  <si>
    <t>氏　名</t>
    <rPh sb="0" eb="1">
      <t>シ</t>
    </rPh>
    <rPh sb="2" eb="3">
      <t>メイ</t>
    </rPh>
    <phoneticPr fontId="2"/>
  </si>
  <si>
    <t>（様式２）</t>
    <rPh sb="1" eb="3">
      <t>ヨウシキ</t>
    </rPh>
    <phoneticPr fontId="2"/>
  </si>
  <si>
    <t>有</t>
    <rPh sb="0" eb="1">
      <t>アリ</t>
    </rPh>
    <phoneticPr fontId="2"/>
  </si>
  <si>
    <t>提出先</t>
    <rPh sb="0" eb="2">
      <t>テイシュツ</t>
    </rPh>
    <rPh sb="2" eb="3">
      <t>サキ</t>
    </rPh>
    <phoneticPr fontId="2"/>
  </si>
  <si>
    <t>各都道府県高等学校（芸術）文化連盟に郵送</t>
    <rPh sb="18" eb="20">
      <t>ユウソウ</t>
    </rPh>
    <phoneticPr fontId="2"/>
  </si>
  <si>
    <t>各都道府県専門部担当者に郵送およびメールで送付</t>
    <rPh sb="5" eb="7">
      <t>センモン</t>
    </rPh>
    <rPh sb="7" eb="8">
      <t>ブ</t>
    </rPh>
    <rPh sb="8" eb="11">
      <t>タントウシャ</t>
    </rPh>
    <rPh sb="12" eb="14">
      <t>ユウソウ</t>
    </rPh>
    <rPh sb="21" eb="23">
      <t>ソウフ</t>
    </rPh>
    <phoneticPr fontId="2"/>
  </si>
  <si>
    <t>（→開催県部門事務局に郵送およびデータ送付）</t>
    <rPh sb="2" eb="4">
      <t>カイサイ</t>
    </rPh>
    <rPh sb="4" eb="5">
      <t>ケン</t>
    </rPh>
    <rPh sb="5" eb="7">
      <t>ブモン</t>
    </rPh>
    <rPh sb="7" eb="10">
      <t>ジムキョク</t>
    </rPh>
    <rPh sb="11" eb="13">
      <t>ユウソウ</t>
    </rPh>
    <rPh sb="19" eb="21">
      <t>ソウフ</t>
    </rPh>
    <phoneticPr fontId="2"/>
  </si>
  <si>
    <t>負担金</t>
    <rPh sb="0" eb="3">
      <t>フタンキン</t>
    </rPh>
    <phoneticPr fontId="2"/>
  </si>
  <si>
    <t>交通費</t>
    <rPh sb="0" eb="3">
      <t>コウツウヒ</t>
    </rPh>
    <phoneticPr fontId="2"/>
  </si>
  <si>
    <t>総額</t>
    <rPh sb="0" eb="2">
      <t>ソウガク</t>
    </rPh>
    <phoneticPr fontId="2"/>
  </si>
  <si>
    <t>沖縄県</t>
    <phoneticPr fontId="2"/>
  </si>
  <si>
    <t>兵庫県</t>
    <phoneticPr fontId="2"/>
  </si>
  <si>
    <t>滋賀県</t>
    <phoneticPr fontId="2"/>
  </si>
  <si>
    <t>三重県</t>
    <phoneticPr fontId="2"/>
  </si>
  <si>
    <t>岐阜県</t>
    <phoneticPr fontId="2"/>
  </si>
  <si>
    <t>長野県</t>
    <phoneticPr fontId="2"/>
  </si>
  <si>
    <t>石川県</t>
    <phoneticPr fontId="2"/>
  </si>
  <si>
    <t>富山県</t>
    <phoneticPr fontId="2"/>
  </si>
  <si>
    <t>千葉県</t>
    <phoneticPr fontId="2"/>
  </si>
  <si>
    <t>茨城県</t>
    <phoneticPr fontId="2"/>
  </si>
  <si>
    <t>宮城県</t>
    <phoneticPr fontId="2"/>
  </si>
  <si>
    <t>県番号</t>
    <rPh sb="0" eb="1">
      <t>ケン</t>
    </rPh>
    <rPh sb="1" eb="3">
      <t>バンゴウ</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</si>
  <si>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</si>
  <si>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</si>
  <si>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</si>
  <si>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</si>
  <si>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</si>
  <si>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</si>
  <si>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</si>
  <si>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</si>
  <si>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</si>
  <si>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性別</t>
  </si>
  <si>
    <t>靴サイズ</t>
    <rPh sb="0" eb="1">
      <t>クツ</t>
    </rPh>
    <phoneticPr fontId="2"/>
  </si>
  <si>
    <t>靴サイズ</t>
    <phoneticPr fontId="2"/>
  </si>
  <si>
    <t>靴サイズ</t>
    <phoneticPr fontId="2"/>
  </si>
  <si>
    <t>靴サイズ</t>
    <phoneticPr fontId="2"/>
  </si>
  <si>
    <t>J</t>
    <phoneticPr fontId="2"/>
  </si>
  <si>
    <t>K</t>
    <phoneticPr fontId="2"/>
  </si>
  <si>
    <t>第43回全国高等学校総合文化祭</t>
    <phoneticPr fontId="2"/>
  </si>
  <si>
    <t>第43回全国高等学校総合文化祭</t>
    <phoneticPr fontId="2"/>
  </si>
  <si>
    <t>（→開催県部門事務局に郵送およびメールで送付）</t>
    <rPh sb="2" eb="4">
      <t>カイサイ</t>
    </rPh>
    <rPh sb="4" eb="5">
      <t>ケン</t>
    </rPh>
    <rPh sb="5" eb="7">
      <t>ブモン</t>
    </rPh>
    <rPh sb="7" eb="10">
      <t>ジムキョク</t>
    </rPh>
    <rPh sb="11" eb="13">
      <t>ユウソウ</t>
    </rPh>
    <rPh sb="20" eb="22">
      <t>ソウフ</t>
    </rPh>
    <phoneticPr fontId="2"/>
  </si>
  <si>
    <t>第43回全国高等学校総合文化祭</t>
    <phoneticPr fontId="2"/>
  </si>
  <si>
    <t>各都道府県専門部理事</t>
    <rPh sb="0" eb="5">
      <t>カクトドウフケン</t>
    </rPh>
    <rPh sb="5" eb="7">
      <t>センモン</t>
    </rPh>
    <rPh sb="7" eb="8">
      <t>ブ</t>
    </rPh>
    <rPh sb="8" eb="10">
      <t>リジ</t>
    </rPh>
    <phoneticPr fontId="2"/>
  </si>
  <si>
    <t>メールアドレスは、７月まで受信できるものを入力してください。</t>
    <phoneticPr fontId="2"/>
  </si>
  <si>
    <t>発表者</t>
    <rPh sb="2" eb="3">
      <t>シャ</t>
    </rPh>
    <phoneticPr fontId="2"/>
  </si>
  <si>
    <r>
      <t xml:space="preserve">観覧者
</t>
    </r>
    <r>
      <rPr>
        <sz val="11"/>
        <rFont val="ＭＳ 明朝"/>
        <family val="1"/>
        <charset val="128"/>
      </rPr>
      <t>（巡検研修等の他のプログラム参加生徒）</t>
    </r>
    <rPh sb="2" eb="3">
      <t>シャ</t>
    </rPh>
    <rPh sb="10" eb="11">
      <t>トウ</t>
    </rPh>
    <rPh sb="12" eb="13">
      <t>タ</t>
    </rPh>
    <rPh sb="19" eb="21">
      <t>サンカ</t>
    </rPh>
    <rPh sb="21" eb="23">
      <t>セイト</t>
    </rPh>
    <phoneticPr fontId="2"/>
  </si>
  <si>
    <r>
      <t>この行の欄についてはすべてリストから選択してください。
研究発表、ポスター発表ともに、</t>
    </r>
    <r>
      <rPr>
        <sz val="14"/>
        <color rgb="FF0000FF"/>
        <rFont val="ＭＳ ゴシック"/>
        <family val="3"/>
        <charset val="128"/>
      </rPr>
      <t>分野（物理／化学／生物／地学）</t>
    </r>
    <r>
      <rPr>
        <sz val="11"/>
        <rFont val="ＭＳ ゴシック"/>
        <family val="3"/>
        <charset val="128"/>
      </rPr>
      <t>を１つ選んでください。</t>
    </r>
    <rPh sb="2" eb="3">
      <t>ギョウ</t>
    </rPh>
    <rPh sb="4" eb="5">
      <t>ラン</t>
    </rPh>
    <rPh sb="18" eb="20">
      <t>センタク</t>
    </rPh>
    <rPh sb="28" eb="30">
      <t>ケンキュウ</t>
    </rPh>
    <rPh sb="30" eb="32">
      <t>ハッピョウ</t>
    </rPh>
    <rPh sb="37" eb="39">
      <t>ハッピョウ</t>
    </rPh>
    <rPh sb="43" eb="45">
      <t>ブンヤ</t>
    </rPh>
    <rPh sb="46" eb="48">
      <t>ブツリ</t>
    </rPh>
    <rPh sb="49" eb="51">
      <t>カガク</t>
    </rPh>
    <rPh sb="52" eb="54">
      <t>セイブツ</t>
    </rPh>
    <rPh sb="55" eb="57">
      <t>チガク</t>
    </rPh>
    <rPh sb="61" eb="62">
      <t>エラ</t>
    </rPh>
    <phoneticPr fontId="2"/>
  </si>
  <si>
    <t>分野</t>
    <rPh sb="0" eb="2">
      <t>ブンヤ</t>
    </rPh>
    <phoneticPr fontId="2"/>
  </si>
  <si>
    <r>
      <rPr>
        <sz val="14"/>
        <color rgb="FFFF0000"/>
        <rFont val="ＭＳ ゴシック"/>
        <family val="3"/>
        <charset val="128"/>
      </rPr>
      <t>上で入力した引率責任者も再度入力してください。</t>
    </r>
    <r>
      <rPr>
        <sz val="11"/>
        <color rgb="FFFF0000"/>
        <rFont val="ＭＳ ゴシック"/>
        <family val="3"/>
        <charset val="128"/>
      </rPr>
      <t xml:space="preserve">
</t>
    </r>
    <r>
      <rPr>
        <sz val="11"/>
        <color theme="1"/>
        <rFont val="ＭＳ ゴシック"/>
        <family val="3"/>
        <charset val="128"/>
      </rPr>
      <t>職名についても入力してください。</t>
    </r>
    <rPh sb="0" eb="1">
      <t>ウエ</t>
    </rPh>
    <rPh sb="2" eb="4">
      <t>ニュウリョク</t>
    </rPh>
    <rPh sb="6" eb="8">
      <t>インソツ</t>
    </rPh>
    <rPh sb="8" eb="11">
      <t>セキニンシャ</t>
    </rPh>
    <rPh sb="12" eb="14">
      <t>サイド</t>
    </rPh>
    <rPh sb="14" eb="16">
      <t>ニュウリョク</t>
    </rPh>
    <rPh sb="24" eb="26">
      <t>ショクメイ</t>
    </rPh>
    <rPh sb="31" eb="33">
      <t>ニュウリョク</t>
    </rPh>
    <phoneticPr fontId="2"/>
  </si>
  <si>
    <t>作成した日付を記入してください。</t>
    <rPh sb="0" eb="2">
      <t>サクセイ</t>
    </rPh>
    <rPh sb="7" eb="9">
      <t>キニュウ</t>
    </rPh>
    <phoneticPr fontId="2"/>
  </si>
  <si>
    <r>
      <rPr>
        <sz val="11"/>
        <color theme="1"/>
        <rFont val="ＭＳ ゴシック"/>
        <family val="3"/>
        <charset val="128"/>
      </rPr>
      <t>メールに添付するファイルの名前は</t>
    </r>
    <r>
      <rPr>
        <b/>
        <sz val="14"/>
        <color rgb="FF0000FF"/>
        <rFont val="ＭＳ ゴシック"/>
        <family val="3"/>
        <charset val="128"/>
      </rPr>
      <t>「都道府県番号（半角）都道府県・学校名・発表区分・分野」</t>
    </r>
    <r>
      <rPr>
        <sz val="11"/>
        <color theme="1"/>
        <rFont val="ＭＳ ゴシック"/>
        <family val="3"/>
        <charset val="128"/>
      </rPr>
      <t>としてください。</t>
    </r>
    <r>
      <rPr>
        <sz val="12"/>
        <color theme="1"/>
        <rFont val="ＭＳ ゴシック"/>
        <family val="3"/>
        <charset val="128"/>
      </rPr>
      <t xml:space="preserve">
（例）</t>
    </r>
    <r>
      <rPr>
        <b/>
        <sz val="14"/>
        <color rgb="FFFF0000"/>
        <rFont val="ＭＳ ゴシック"/>
        <family val="3"/>
        <charset val="128"/>
      </rPr>
      <t>41佐賀・佐賀西・研究・物理　</t>
    </r>
    <r>
      <rPr>
        <sz val="14"/>
        <rFont val="ＭＳ ゴシック"/>
        <family val="3"/>
        <charset val="128"/>
      </rPr>
      <t>／</t>
    </r>
    <r>
      <rPr>
        <b/>
        <sz val="14"/>
        <color rgb="FFFF0000"/>
        <rFont val="ＭＳ ゴシック"/>
        <family val="3"/>
        <charset val="128"/>
      </rPr>
      <t>　41佐賀・佐賀西・ポスター・化学</t>
    </r>
    <r>
      <rPr>
        <sz val="12"/>
        <color theme="1"/>
        <rFont val="ＭＳ ゴシック"/>
        <family val="3"/>
        <charset val="128"/>
      </rPr>
      <t xml:space="preserve">
</t>
    </r>
    <rPh sb="4" eb="6">
      <t>テンプ</t>
    </rPh>
    <rPh sb="13" eb="15">
      <t>ナマエ</t>
    </rPh>
    <rPh sb="17" eb="21">
      <t>トドウフケン</t>
    </rPh>
    <rPh sb="21" eb="23">
      <t>バンゴウ</t>
    </rPh>
    <rPh sb="24" eb="26">
      <t>ハンカク</t>
    </rPh>
    <rPh sb="27" eb="31">
      <t>トドウフケン</t>
    </rPh>
    <rPh sb="32" eb="35">
      <t>ガッコウメイ</t>
    </rPh>
    <rPh sb="36" eb="38">
      <t>ハッピョウ</t>
    </rPh>
    <rPh sb="38" eb="40">
      <t>クブン</t>
    </rPh>
    <rPh sb="41" eb="43">
      <t>ブンヤ</t>
    </rPh>
    <rPh sb="54" eb="55">
      <t>レイ</t>
    </rPh>
    <rPh sb="58" eb="60">
      <t>サガ</t>
    </rPh>
    <rPh sb="61" eb="63">
      <t>サガ</t>
    </rPh>
    <rPh sb="63" eb="64">
      <t>ニシ</t>
    </rPh>
    <rPh sb="65" eb="67">
      <t>ケンキュウ</t>
    </rPh>
    <rPh sb="68" eb="70">
      <t>ブツリ</t>
    </rPh>
    <rPh sb="75" eb="77">
      <t>サガ</t>
    </rPh>
    <rPh sb="78" eb="80">
      <t>サガ</t>
    </rPh>
    <rPh sb="80" eb="81">
      <t>ニシ</t>
    </rPh>
    <rPh sb="87" eb="89">
      <t>カガク</t>
    </rPh>
    <phoneticPr fontId="2"/>
  </si>
  <si>
    <r>
      <t>発表者は</t>
    </r>
    <r>
      <rPr>
        <sz val="14"/>
        <color rgb="FFFF0000"/>
        <rFont val="ＭＳ ゴシック"/>
        <family val="3"/>
        <charset val="128"/>
      </rPr>
      <t>２名以内</t>
    </r>
    <r>
      <rPr>
        <sz val="11"/>
        <rFont val="ＭＳ ゴシック"/>
        <family val="3"/>
        <charset val="128"/>
      </rPr>
      <t xml:space="preserve">です。行の挿入等はしないでください。
文字と文字の間にスペースを入れないでください。
</t>
    </r>
    <rPh sb="0" eb="2">
      <t>ハッピョウ</t>
    </rPh>
    <rPh sb="2" eb="3">
      <t>シャ</t>
    </rPh>
    <rPh sb="5" eb="6">
      <t>メイ</t>
    </rPh>
    <rPh sb="6" eb="8">
      <t>イナイ</t>
    </rPh>
    <rPh sb="11" eb="12">
      <t>ギョウ</t>
    </rPh>
    <rPh sb="13" eb="15">
      <t>ソウニュウ</t>
    </rPh>
    <rPh sb="15" eb="16">
      <t>トウ</t>
    </rPh>
    <rPh sb="27" eb="29">
      <t>モジ</t>
    </rPh>
    <rPh sb="30" eb="32">
      <t>モジ</t>
    </rPh>
    <rPh sb="33" eb="34">
      <t>アイダ</t>
    </rPh>
    <rPh sb="40" eb="41">
      <t>イ</t>
    </rPh>
    <phoneticPr fontId="2"/>
  </si>
  <si>
    <t>印刷したものを各都道府県自然科学専門部理事に郵送してください。</t>
    <phoneticPr fontId="2"/>
  </si>
  <si>
    <r>
      <rPr>
        <sz val="14"/>
        <color rgb="FF0000FF"/>
        <rFont val="ＭＳ ゴシック"/>
        <family val="3"/>
        <charset val="128"/>
      </rPr>
      <t>背景に色がついているセル</t>
    </r>
    <r>
      <rPr>
        <sz val="11"/>
        <rFont val="ＭＳ ゴシック"/>
        <family val="3"/>
        <charset val="128"/>
      </rPr>
      <t>に入力してください。入力すると色が消えます。</t>
    </r>
    <phoneticPr fontId="2"/>
  </si>
  <si>
    <t>印刷したものを各都道府県自然科学専門部理事に郵送してください。</t>
    <phoneticPr fontId="2"/>
  </si>
  <si>
    <r>
      <rPr>
        <sz val="14"/>
        <color rgb="FF0000FF"/>
        <rFont val="ＭＳ Ｐゴシック"/>
        <family val="3"/>
        <charset val="128"/>
      </rPr>
      <t>背景に色がついているセル</t>
    </r>
    <r>
      <rPr>
        <sz val="11"/>
        <rFont val="ＭＳ Ｐゴシック"/>
        <family val="3"/>
        <charset val="128"/>
      </rPr>
      <t>に入力してください。入力すると色が消えます。</t>
    </r>
    <phoneticPr fontId="2"/>
  </si>
  <si>
    <r>
      <rPr>
        <sz val="14"/>
        <color rgb="FF0000FF"/>
        <rFont val="ＭＳ Ｐゴシック"/>
        <family val="3"/>
        <charset val="128"/>
      </rPr>
      <t>背景に色がついているセル</t>
    </r>
    <r>
      <rPr>
        <sz val="11"/>
        <rFont val="ＭＳ Ｐゴシック"/>
        <family val="3"/>
        <charset val="128"/>
      </rPr>
      <t>に入力してください。入力すると色が消えます。</t>
    </r>
    <phoneticPr fontId="2"/>
  </si>
  <si>
    <t>発表者</t>
    <rPh sb="0" eb="2">
      <t>ハッピョウ</t>
    </rPh>
    <rPh sb="2" eb="3">
      <t>シャ</t>
    </rPh>
    <phoneticPr fontId="2"/>
  </si>
  <si>
    <t>観覧者</t>
    <rPh sb="2" eb="3">
      <t>シャ</t>
    </rPh>
    <phoneticPr fontId="2"/>
  </si>
  <si>
    <t>引率</t>
    <phoneticPr fontId="2"/>
  </si>
  <si>
    <t xml:space="preserve">発表者、観覧者巡検研修への参加は必須です。様式２で氏名が入力されると巡検への参加に「有」が表示されます。
観覧者と引率については､巡検研修交通費等として一人当たり1,000円を事前徴収します。
</t>
    <rPh sb="0" eb="3">
      <t>ハッピョウシャ</t>
    </rPh>
    <rPh sb="4" eb="7">
      <t>カンランシャ</t>
    </rPh>
    <rPh sb="21" eb="23">
      <t>ヨウシキ</t>
    </rPh>
    <rPh sb="34" eb="36">
      <t>ジュンケン</t>
    </rPh>
    <rPh sb="45" eb="47">
      <t>ヒョウジ</t>
    </rPh>
    <phoneticPr fontId="2"/>
  </si>
  <si>
    <t>有</t>
    <rPh sb="0" eb="1">
      <t>ア</t>
    </rPh>
    <phoneticPr fontId="2"/>
  </si>
  <si>
    <t>無</t>
    <rPh sb="0" eb="1">
      <t>ナ</t>
    </rPh>
    <phoneticPr fontId="2"/>
  </si>
  <si>
    <r>
      <t>総額を</t>
    </r>
    <r>
      <rPr>
        <sz val="11"/>
        <rFont val="ＭＳ ゴシック"/>
        <family val="3"/>
        <charset val="128"/>
      </rPr>
      <t>各都道府県（芸術）文化連盟</t>
    </r>
    <r>
      <rPr>
        <sz val="11"/>
        <color theme="1"/>
        <rFont val="ＭＳ ゴシック"/>
        <family val="3"/>
        <charset val="128"/>
      </rPr>
      <t>を通して事前に納入してください。</t>
    </r>
    <rPh sb="0" eb="2">
      <t>ソウガク</t>
    </rPh>
    <rPh sb="3" eb="8">
      <t>カクトドウフケン</t>
    </rPh>
    <rPh sb="9" eb="11">
      <t>ゲイジュツ</t>
    </rPh>
    <rPh sb="12" eb="14">
      <t>ブンカ</t>
    </rPh>
    <rPh sb="14" eb="16">
      <t>レンメイ</t>
    </rPh>
    <rPh sb="17" eb="18">
      <t>トオ</t>
    </rPh>
    <rPh sb="20" eb="22">
      <t>ジゼン</t>
    </rPh>
    <rPh sb="23" eb="25">
      <t>ノウニュウ</t>
    </rPh>
    <phoneticPr fontId="2"/>
  </si>
  <si>
    <t>＊引率等</t>
    <rPh sb="1" eb="3">
      <t>インソツ</t>
    </rPh>
    <rPh sb="3" eb="4">
      <t>トウ</t>
    </rPh>
    <phoneticPr fontId="2"/>
  </si>
  <si>
    <t>緊急連絡先（引率責任者スマホ等）</t>
    <rPh sb="2" eb="5">
      <t>レンラクサキ</t>
    </rPh>
    <rPh sb="6" eb="8">
      <t>インソツ</t>
    </rPh>
    <rPh sb="8" eb="11">
      <t>セキニンシャ</t>
    </rPh>
    <rPh sb="14" eb="15">
      <t>トウ</t>
    </rPh>
    <phoneticPr fontId="2"/>
  </si>
  <si>
    <r>
      <rPr>
        <sz val="14"/>
        <color rgb="FF0000FF"/>
        <rFont val="ＭＳ ゴシック"/>
        <family val="3"/>
        <charset val="128"/>
      </rPr>
      <t>第１希望から第11希望まで</t>
    </r>
    <r>
      <rPr>
        <sz val="11"/>
        <rFont val="ＭＳ ゴシック"/>
        <family val="3"/>
        <charset val="128"/>
      </rPr>
      <t xml:space="preserve">すべて入力してください。
空欄、重複がないように注意してください。
</t>
    </r>
    <r>
      <rPr>
        <sz val="14"/>
        <color rgb="FFFF0000"/>
        <rFont val="ＭＳ ゴシック"/>
        <family val="3"/>
        <charset val="128"/>
      </rPr>
      <t>複数の発表を同じ教員が引率する場合は、必ず同じコースになります。</t>
    </r>
    <rPh sb="0" eb="1">
      <t>ダイ</t>
    </rPh>
    <rPh sb="2" eb="4">
      <t>キボウ</t>
    </rPh>
    <rPh sb="6" eb="7">
      <t>ダイ</t>
    </rPh>
    <rPh sb="9" eb="11">
      <t>キボウ</t>
    </rPh>
    <rPh sb="16" eb="18">
      <t>ニュウリョク</t>
    </rPh>
    <rPh sb="49" eb="51">
      <t>フクスウ</t>
    </rPh>
    <rPh sb="55" eb="56">
      <t>オナ</t>
    </rPh>
    <phoneticPr fontId="2"/>
  </si>
  <si>
    <t>同一校で他の発表の有無</t>
    <rPh sb="0" eb="2">
      <t>ドウイツ</t>
    </rPh>
    <rPh sb="2" eb="3">
      <t>コウ</t>
    </rPh>
    <rPh sb="4" eb="5">
      <t>タ</t>
    </rPh>
    <rPh sb="6" eb="8">
      <t>ハッピョウ</t>
    </rPh>
    <rPh sb="9" eb="11">
      <t>ウム</t>
    </rPh>
    <phoneticPr fontId="2"/>
  </si>
  <si>
    <t>県コード</t>
    <rPh sb="0" eb="1">
      <t>ケン</t>
    </rPh>
    <phoneticPr fontId="2"/>
  </si>
  <si>
    <t>県コード</t>
    <rPh sb="0" eb="1">
      <t>ケン</t>
    </rPh>
    <phoneticPr fontId="2"/>
  </si>
  <si>
    <t>各県都道府県理事の先生方へ</t>
    <rPh sb="0" eb="1">
      <t>カク</t>
    </rPh>
    <rPh sb="1" eb="2">
      <t>ケン</t>
    </rPh>
    <rPh sb="2" eb="6">
      <t>トドウフケン</t>
    </rPh>
    <rPh sb="6" eb="8">
      <t>リジ</t>
    </rPh>
    <rPh sb="9" eb="12">
      <t>センセイガタ</t>
    </rPh>
    <phoneticPr fontId="2"/>
  </si>
  <si>
    <t>郵便番号</t>
    <rPh sb="0" eb="2">
      <t>ユウビン</t>
    </rPh>
    <rPh sb="2" eb="4">
      <t>バンゴウ</t>
    </rPh>
    <phoneticPr fontId="2"/>
  </si>
  <si>
    <t>教諭</t>
    <rPh sb="0" eb="2">
      <t>キョウユ</t>
    </rPh>
    <phoneticPr fontId="2"/>
  </si>
  <si>
    <t>発表生徒１</t>
    <rPh sb="0" eb="2">
      <t>ハッピョウ</t>
    </rPh>
    <rPh sb="2" eb="4">
      <t>セイト</t>
    </rPh>
    <phoneticPr fontId="2"/>
  </si>
  <si>
    <t>氏名</t>
    <rPh sb="0" eb="1">
      <t>シ</t>
    </rPh>
    <rPh sb="1" eb="2">
      <t>メイ</t>
    </rPh>
    <phoneticPr fontId="2"/>
  </si>
  <si>
    <t>ふりがな</t>
    <phoneticPr fontId="2"/>
  </si>
  <si>
    <t>学年</t>
    <rPh sb="0" eb="2">
      <t>ガクネン</t>
    </rPh>
    <phoneticPr fontId="2"/>
  </si>
  <si>
    <t>性別</t>
    <rPh sb="0" eb="2">
      <t>セイベツ</t>
    </rPh>
    <phoneticPr fontId="2"/>
  </si>
  <si>
    <t>発表生徒２</t>
    <rPh sb="0" eb="2">
      <t>ハッピョウ</t>
    </rPh>
    <rPh sb="2" eb="4">
      <t>セイト</t>
    </rPh>
    <phoneticPr fontId="2"/>
  </si>
  <si>
    <t>観覧生徒１</t>
    <rPh sb="0" eb="2">
      <t>カンラン</t>
    </rPh>
    <rPh sb="2" eb="4">
      <t>セイト</t>
    </rPh>
    <phoneticPr fontId="2"/>
  </si>
  <si>
    <t>観覧生徒２</t>
    <rPh sb="0" eb="2">
      <t>カンラン</t>
    </rPh>
    <rPh sb="2" eb="4">
      <t>セイト</t>
    </rPh>
    <phoneticPr fontId="2"/>
  </si>
  <si>
    <t>引率１</t>
    <rPh sb="0" eb="2">
      <t>インソツ</t>
    </rPh>
    <phoneticPr fontId="2"/>
  </si>
  <si>
    <t>引率２</t>
    <rPh sb="0" eb="2">
      <t>インソツ</t>
    </rPh>
    <phoneticPr fontId="2"/>
  </si>
  <si>
    <t>校長名</t>
    <rPh sb="0" eb="3">
      <t>コウチョウメイ</t>
    </rPh>
    <phoneticPr fontId="2"/>
  </si>
  <si>
    <t>みえないせかいいさん「みえつかいぐんしょあと」のひみつをさぐる！</t>
    <phoneticPr fontId="2"/>
  </si>
  <si>
    <t>部門事務局への連絡事項</t>
    <rPh sb="0" eb="2">
      <t>ブモン</t>
    </rPh>
    <rPh sb="2" eb="5">
      <t>ジムキョク</t>
    </rPh>
    <rPh sb="7" eb="9">
      <t>レンラク</t>
    </rPh>
    <rPh sb="9" eb="11">
      <t>ジコウ</t>
    </rPh>
    <phoneticPr fontId="2"/>
  </si>
  <si>
    <t>コンテスト入賞歴</t>
    <rPh sb="5" eb="7">
      <t>ニュウショウ</t>
    </rPh>
    <rPh sb="7" eb="8">
      <t>レキ</t>
    </rPh>
    <phoneticPr fontId="2"/>
  </si>
  <si>
    <t>緊急連絡先</t>
    <rPh sb="0" eb="2">
      <t>キンキュウ</t>
    </rPh>
    <rPh sb="2" eb="5">
      <t>レンラクサキ</t>
    </rPh>
    <phoneticPr fontId="2"/>
  </si>
  <si>
    <t>電話番号</t>
    <rPh sb="0" eb="4">
      <t>デンワバンゴウ</t>
    </rPh>
    <phoneticPr fontId="2"/>
  </si>
  <si>
    <t>メールアドレス</t>
    <phoneticPr fontId="2"/>
  </si>
  <si>
    <t>巡検参加</t>
    <rPh sb="0" eb="2">
      <t>ジュンケン</t>
    </rPh>
    <rPh sb="2" eb="4">
      <t>サンカ</t>
    </rPh>
    <phoneticPr fontId="2"/>
  </si>
  <si>
    <t>巡検研修の連絡事項</t>
    <rPh sb="0" eb="2">
      <t>ジュンケン</t>
    </rPh>
    <rPh sb="2" eb="4">
      <t>ケンシュウ</t>
    </rPh>
    <rPh sb="5" eb="7">
      <t>レンラク</t>
    </rPh>
    <rPh sb="7" eb="9">
      <t>ジコウ</t>
    </rPh>
    <phoneticPr fontId="2"/>
  </si>
  <si>
    <t>巡検研修</t>
    <rPh sb="0" eb="2">
      <t>ジュンケン</t>
    </rPh>
    <rPh sb="2" eb="4">
      <t>ケンシュウ</t>
    </rPh>
    <phoneticPr fontId="2"/>
  </si>
  <si>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</si>
  <si>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</si>
  <si>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</si>
  <si>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第４希望</t>
    <rPh sb="0" eb="1">
      <t>ダイ</t>
    </rPh>
    <rPh sb="2" eb="4">
      <t>キボウ</t>
    </rPh>
    <phoneticPr fontId="2"/>
  </si>
  <si>
    <t>第５希望</t>
    <rPh sb="0" eb="1">
      <t>ダイ</t>
    </rPh>
    <rPh sb="2" eb="4">
      <t>キボウ</t>
    </rPh>
    <phoneticPr fontId="2"/>
  </si>
  <si>
    <t>第６希望</t>
    <rPh sb="0" eb="1">
      <t>ダイ</t>
    </rPh>
    <rPh sb="2" eb="4">
      <t>キボウ</t>
    </rPh>
    <phoneticPr fontId="2"/>
  </si>
  <si>
    <t>第７希望</t>
    <rPh sb="0" eb="1">
      <t>ダイ</t>
    </rPh>
    <rPh sb="2" eb="4">
      <t>キボウ</t>
    </rPh>
    <phoneticPr fontId="2"/>
  </si>
  <si>
    <t>第８希望</t>
    <rPh sb="0" eb="1">
      <t>ダイ</t>
    </rPh>
    <rPh sb="2" eb="4">
      <t>キボウ</t>
    </rPh>
    <phoneticPr fontId="2"/>
  </si>
  <si>
    <t>第９希望</t>
    <rPh sb="0" eb="1">
      <t>ダイ</t>
    </rPh>
    <rPh sb="2" eb="4">
      <t>キボウ</t>
    </rPh>
    <phoneticPr fontId="2"/>
  </si>
  <si>
    <t>第１０希望</t>
    <rPh sb="0" eb="1">
      <t>ダイ</t>
    </rPh>
    <rPh sb="3" eb="5">
      <t>キボウ</t>
    </rPh>
    <phoneticPr fontId="2"/>
  </si>
  <si>
    <t>第１１希望</t>
    <rPh sb="0" eb="1">
      <t>ダイ</t>
    </rPh>
    <rPh sb="3" eb="5">
      <t>キボウ</t>
    </rPh>
    <phoneticPr fontId="2"/>
  </si>
  <si>
    <t>佐賀県立幕末維新高等学校</t>
    <rPh sb="0" eb="4">
      <t>サガケンリツ</t>
    </rPh>
    <rPh sb="4" eb="8">
      <t>バクマツイシン</t>
    </rPh>
    <rPh sb="8" eb="12">
      <t>コウトウガッコウ</t>
    </rPh>
    <phoneticPr fontId="2"/>
  </si>
  <si>
    <t>さがけんりつばくまついしんこうとうがっこう</t>
    <phoneticPr fontId="2"/>
  </si>
  <si>
    <t>○○○-○○○○</t>
    <phoneticPr fontId="2"/>
  </si>
  <si>
    <t>○○○-○○○-○○○○</t>
    <phoneticPr fontId="2"/>
  </si>
  <si>
    <t>○○○-○○○-○○○○</t>
    <phoneticPr fontId="2"/>
  </si>
  <si>
    <t>佐賀県佐賀市城内○丁目○○－○○</t>
    <rPh sb="0" eb="3">
      <t>サガケン</t>
    </rPh>
    <phoneticPr fontId="2"/>
  </si>
  <si>
    <t>科学部天文班</t>
    <phoneticPr fontId="2"/>
  </si>
  <si>
    <t>カガクブテンモンハン</t>
    <phoneticPr fontId="2"/>
  </si>
  <si>
    <t>sagaishin@○○.○○.jp</t>
    <phoneticPr fontId="2"/>
  </si>
  <si>
    <t>△</t>
    <phoneticPr fontId="2"/>
  </si>
  <si>
    <t>○○</t>
    <phoneticPr fontId="2"/>
  </si>
  <si>
    <t>さんかく</t>
    <phoneticPr fontId="2"/>
  </si>
  <si>
    <t>まるまる</t>
    <phoneticPr fontId="2"/>
  </si>
  <si>
    <t>□□</t>
    <phoneticPr fontId="2"/>
  </si>
  <si>
    <t>●●</t>
    <phoneticPr fontId="2"/>
  </si>
  <si>
    <t>しかく</t>
    <phoneticPr fontId="2"/>
  </si>
  <si>
    <t>くろまる</t>
    <phoneticPr fontId="2"/>
  </si>
  <si>
    <t>※※</t>
    <phoneticPr fontId="2"/>
  </si>
  <si>
    <t>ほしほし</t>
    <phoneticPr fontId="2"/>
  </si>
  <si>
    <t>◎◎</t>
    <phoneticPr fontId="2"/>
  </si>
  <si>
    <t>にじゅうまる</t>
    <phoneticPr fontId="2"/>
  </si>
  <si>
    <t>▽▽▽</t>
    <phoneticPr fontId="2"/>
  </si>
  <si>
    <t>ぎゃくさんかく</t>
    <phoneticPr fontId="2"/>
  </si>
  <si>
    <t>☆☆</t>
    <phoneticPr fontId="2"/>
  </si>
  <si>
    <t>鍋島</t>
    <rPh sb="0" eb="2">
      <t>ナベシマ</t>
    </rPh>
    <phoneticPr fontId="2"/>
  </si>
  <si>
    <t>太郎</t>
    <rPh sb="0" eb="2">
      <t>タロウ</t>
    </rPh>
    <phoneticPr fontId="2"/>
  </si>
  <si>
    <t>なべしま</t>
    <phoneticPr fontId="2"/>
  </si>
  <si>
    <t>たろう</t>
    <phoneticPr fontId="2"/>
  </si>
  <si>
    <t>花子</t>
    <rPh sb="0" eb="2">
      <t>ハナコ</t>
    </rPh>
    <phoneticPr fontId="2"/>
  </si>
  <si>
    <t>はなこ</t>
    <phoneticPr fontId="2"/>
  </si>
  <si>
    <t>佐賀</t>
    <rPh sb="0" eb="2">
      <t>サガ</t>
    </rPh>
    <phoneticPr fontId="2"/>
  </si>
  <si>
    <t>さが</t>
    <phoneticPr fontId="2"/>
  </si>
  <si>
    <t>大隈直子</t>
    <rPh sb="0" eb="2">
      <t>オオクマ</t>
    </rPh>
    <rPh sb="2" eb="4">
      <t>ナオコ</t>
    </rPh>
    <phoneticPr fontId="2"/>
  </si>
  <si>
    <t>見えない世界遺産「三重津海軍所跡」の秘密を探る！</t>
    <phoneticPr fontId="2"/>
  </si>
  <si>
    <t>大会事務局が用意したパソコンを使用したい。
スピーカーも使用したい。</t>
    <rPh sb="0" eb="2">
      <t>タイカイ</t>
    </rPh>
    <rPh sb="2" eb="5">
      <t>ジムキョク</t>
    </rPh>
    <rPh sb="6" eb="8">
      <t>ヨウイ</t>
    </rPh>
    <rPh sb="15" eb="17">
      <t>シヨウ</t>
    </rPh>
    <rPh sb="29" eb="31">
      <t>シヨウ</t>
    </rPh>
    <phoneticPr fontId="2"/>
  </si>
  <si>
    <t>なし</t>
    <phoneticPr fontId="2"/>
  </si>
  <si>
    <t>都道府県名</t>
    <rPh sb="0" eb="4">
      <t>トドウフケン</t>
    </rPh>
    <rPh sb="4" eb="5">
      <t>メイ</t>
    </rPh>
    <phoneticPr fontId="2"/>
  </si>
  <si>
    <t>県コード</t>
    <rPh sb="0" eb="1">
      <t>ケン</t>
    </rPh>
    <phoneticPr fontId="2"/>
  </si>
  <si>
    <t>●●●@×××.ne.jp</t>
    <phoneticPr fontId="2"/>
  </si>
  <si>
    <t>A</t>
  </si>
  <si>
    <t>B</t>
  </si>
  <si>
    <t>C</t>
  </si>
  <si>
    <t>D</t>
  </si>
  <si>
    <t>E</t>
  </si>
  <si>
    <t>F</t>
  </si>
  <si>
    <t>G</t>
  </si>
  <si>
    <t>H</t>
  </si>
  <si>
    <t>I</t>
  </si>
  <si>
    <t>J</t>
  </si>
  <si>
    <t>K</t>
  </si>
  <si>
    <t>鍋島太郎は生物班も引率します。
佐賀花子は一般として参加している生徒を引率するため，巡検研修には参加しません。</t>
    <rPh sb="0" eb="2">
      <t>ナベシマ</t>
    </rPh>
    <rPh sb="2" eb="4">
      <t>タロウ</t>
    </rPh>
    <rPh sb="5" eb="8">
      <t>セイブツハン</t>
    </rPh>
    <rPh sb="9" eb="11">
      <t>インソツ</t>
    </rPh>
    <rPh sb="16" eb="18">
      <t>サガ</t>
    </rPh>
    <rPh sb="18" eb="20">
      <t>ハナコ</t>
    </rPh>
    <rPh sb="21" eb="23">
      <t>イッパン</t>
    </rPh>
    <rPh sb="26" eb="28">
      <t>サンカ</t>
    </rPh>
    <rPh sb="32" eb="34">
      <t>セイト</t>
    </rPh>
    <rPh sb="35" eb="37">
      <t>インソツ</t>
    </rPh>
    <rPh sb="42" eb="44">
      <t>ジュンケン</t>
    </rPh>
    <rPh sb="44" eb="46">
      <t>ケンシュウ</t>
    </rPh>
    <rPh sb="48" eb="50">
      <t>サンカ</t>
    </rPh>
    <phoneticPr fontId="2"/>
  </si>
  <si>
    <t>一生に一度の体験を佐賀で！</t>
    <rPh sb="0" eb="2">
      <t>イッショウ</t>
    </rPh>
    <rPh sb="3" eb="5">
      <t>イチド</t>
    </rPh>
    <rPh sb="6" eb="8">
      <t>タイケン</t>
    </rPh>
    <rPh sb="9" eb="11">
      <t>サガ</t>
    </rPh>
    <phoneticPr fontId="2"/>
  </si>
  <si>
    <r>
      <t>巡検研修　Ｅコース</t>
    </r>
    <r>
      <rPr>
        <sz val="16"/>
        <color rgb="FF0000FF"/>
        <rFont val="ＭＳ Ｐゴシック"/>
        <family val="3"/>
        <charset val="128"/>
      </rPr>
      <t>「有明海で干潟体験」</t>
    </r>
    <r>
      <rPr>
        <sz val="14"/>
        <rFont val="ＭＳ Ｐゴシック"/>
        <family val="3"/>
        <charset val="128"/>
      </rPr>
      <t>について</t>
    </r>
    <rPh sb="0" eb="2">
      <t>ジュンケン</t>
    </rPh>
    <rPh sb="2" eb="4">
      <t>ケンシュウ</t>
    </rPh>
    <rPh sb="10" eb="13">
      <t>アリアケカイ</t>
    </rPh>
    <rPh sb="14" eb="16">
      <t>ヒガタ</t>
    </rPh>
    <rPh sb="16" eb="18">
      <t>タイケン</t>
    </rPh>
    <phoneticPr fontId="2"/>
  </si>
  <si>
    <t xml:space="preserve">
　日常を離れて、思いっきり遊んでみませんか？　この機会に是非、干潟の泥の感触を感じてみてください。美肌効果もあるそうですよ（＾＾）　足を潟に浸けてみるだけでも結構です。
　干潟体験をするには、ガタタビを借りる必要があります。念のため，巡検研修参加者全員の足のサイズの調査にご協力ください。</t>
    <phoneticPr fontId="2"/>
  </si>
  <si>
    <t>なべしま　たろう</t>
    <phoneticPr fontId="2"/>
  </si>
  <si>
    <t>鍋島　太郎</t>
    <rPh sb="3" eb="5">
      <t>タロウ</t>
    </rPh>
    <phoneticPr fontId="2"/>
  </si>
  <si>
    <t>タイトル</t>
    <phoneticPr fontId="2"/>
  </si>
  <si>
    <t>コース</t>
    <phoneticPr fontId="2"/>
  </si>
  <si>
    <t>タイトル</t>
    <phoneticPr fontId="2"/>
  </si>
  <si>
    <t>佐賀城本丸歴史館・三重津海軍所跡見学</t>
    <phoneticPr fontId="2"/>
  </si>
  <si>
    <t>部門事務局へ
の連絡事項等</t>
    <rPh sb="12" eb="13">
      <t>ヒトシ</t>
    </rPh>
    <phoneticPr fontId="2"/>
  </si>
  <si>
    <r>
      <rPr>
        <sz val="18"/>
        <color rgb="FF0000FF"/>
        <rFont val="ＭＳ Ｐゴシック"/>
        <family val="3"/>
        <charset val="128"/>
      </rPr>
      <t>背景に色がついているセル(A7からBO7まで）</t>
    </r>
    <r>
      <rPr>
        <sz val="14"/>
        <rFont val="ＭＳ Ｐゴシック"/>
        <family val="3"/>
        <charset val="128"/>
      </rPr>
      <t>を，</t>
    </r>
    <r>
      <rPr>
        <sz val="18"/>
        <color rgb="FFFF0000"/>
        <rFont val="ＭＳ Ｐゴシック"/>
        <family val="3"/>
        <charset val="128"/>
      </rPr>
      <t>「（全国大会申込書）様式５　とりまとめシート」</t>
    </r>
    <r>
      <rPr>
        <sz val="14"/>
        <color theme="1"/>
        <rFont val="ＭＳ Ｐゴシック"/>
        <family val="3"/>
        <charset val="128"/>
      </rPr>
      <t>に「コピー」→「値を選択して貼り付け」してください。</t>
    </r>
    <rPh sb="0" eb="2">
      <t>ハイケイ</t>
    </rPh>
    <rPh sb="3" eb="4">
      <t>イロ</t>
    </rPh>
    <rPh sb="27" eb="29">
      <t>ゼンコク</t>
    </rPh>
    <rPh sb="29" eb="31">
      <t>タイカイ</t>
    </rPh>
    <rPh sb="31" eb="34">
      <t>モウシコミショ</t>
    </rPh>
    <rPh sb="35" eb="37">
      <t>ヨウシキ</t>
    </rPh>
    <rPh sb="56" eb="57">
      <t>アタイ</t>
    </rPh>
    <rPh sb="58" eb="60">
      <t>センタク</t>
    </rPh>
    <rPh sb="62" eb="63">
      <t>ハ</t>
    </rPh>
    <rPh sb="64" eb="65">
      <t>ツ</t>
    </rPh>
    <phoneticPr fontId="2"/>
  </si>
  <si>
    <t>有明海で干潟体験（道の駅鹿島ガタリンピック会場）</t>
  </si>
  <si>
    <t>有明海の生物に関する講演・有明海の干潟の見学（東与賀干潟よか公園）</t>
  </si>
  <si>
    <t>“やきもの”のサイエンス（佐賀大学肥前セラミック研究センターで実験・実習）</t>
  </si>
  <si>
    <t>さが藻類産業研究開発センター・ミカン亜科遺伝資源温室見学（佐賀大学農学部）</t>
  </si>
  <si>
    <t>佐賀大学海洋エネルギー研究センター・カブトガニ産卵地見学</t>
  </si>
  <si>
    <t>佐賀大学海洋エネルギー研究センター・カブトガニ産卵地見学</t>
    <phoneticPr fontId="2"/>
  </si>
  <si>
    <t>佐賀県窯業技術センター見学</t>
  </si>
  <si>
    <t>佐賀県窯業技術センター見学</t>
    <phoneticPr fontId="2"/>
  </si>
  <si>
    <t>佐賀大学農学部附属アグリ創生教育研究センター唐津キャンパス見学</t>
  </si>
  <si>
    <t>佐賀大学農学部附属アグリ創生教育研究センター唐津キャンパス見学</t>
    <phoneticPr fontId="2"/>
  </si>
  <si>
    <t>佐賀県立九州シンクロトロン光研究センター・中冨記念くすり博物館見学</t>
  </si>
  <si>
    <t>佐賀県立九州シンクロトロン光研究センター・中冨記念くすり博物館見学</t>
    <phoneticPr fontId="2"/>
  </si>
  <si>
    <t>有明海で干潟体験（道の駅鹿島ガタリンピック会場）</t>
    <phoneticPr fontId="2"/>
  </si>
  <si>
    <t>佐賀県立宇宙科学館見学</t>
  </si>
  <si>
    <t>佐賀県立宇宙科学館見学</t>
    <phoneticPr fontId="2"/>
  </si>
  <si>
    <t>佐賀城本丸歴史館・三重津海軍所跡見学</t>
  </si>
  <si>
    <t>有明海の生物に関する講演・有明海の干潟の見学（東与賀干潟よか公園）</t>
    <phoneticPr fontId="2"/>
  </si>
  <si>
    <t>佐賀大学クリエイティブラーニングセンター見学（最新VR体験）</t>
  </si>
  <si>
    <t>佐賀大学クリエイティブラーニングセンター見学（最新VR体験）</t>
    <phoneticPr fontId="2"/>
  </si>
  <si>
    <t>“やきもの”のサイエンス（佐賀大学肥前セラミック研究センターで実験・実習）</t>
    <phoneticPr fontId="2"/>
  </si>
  <si>
    <t>さが藻類産業研究開発センター・ミカン亜科遺伝資源温室見学（佐賀大学農学部）</t>
    <phoneticPr fontId="2"/>
  </si>
  <si>
    <t>自然科学部門－様式２</t>
    <rPh sb="0" eb="2">
      <t>シゼン</t>
    </rPh>
    <rPh sb="2" eb="4">
      <t>カガク</t>
    </rPh>
    <rPh sb="4" eb="6">
      <t>ブモン</t>
    </rPh>
    <rPh sb="7" eb="9">
      <t>ヨウシキ</t>
    </rPh>
    <phoneticPr fontId="2"/>
  </si>
  <si>
    <t>2019年</t>
    <rPh sb="4" eb="5">
      <t>ネン</t>
    </rPh>
    <phoneticPr fontId="2"/>
  </si>
  <si>
    <t>（様式３）</t>
    <rPh sb="1" eb="3">
      <t>ヨウシキ</t>
    </rPh>
    <phoneticPr fontId="2"/>
  </si>
  <si>
    <t>自然科学部門－様式３</t>
    <rPh sb="0" eb="2">
      <t>シゼン</t>
    </rPh>
    <rPh sb="2" eb="4">
      <t>カガク</t>
    </rPh>
    <rPh sb="4" eb="6">
      <t>ブモン</t>
    </rPh>
    <rPh sb="7" eb="9">
      <t>ヨウシキ</t>
    </rPh>
    <phoneticPr fontId="2"/>
  </si>
  <si>
    <r>
      <t>①　</t>
    </r>
    <r>
      <rPr>
        <sz val="14"/>
        <color rgb="FFFF0000"/>
        <rFont val="ＭＳ Ｐゴシック"/>
        <family val="3"/>
        <charset val="128"/>
        <scheme val="major"/>
      </rPr>
      <t>２部印刷</t>
    </r>
    <r>
      <rPr>
        <sz val="11"/>
        <rFont val="ＭＳ Ｐゴシック"/>
        <family val="3"/>
        <charset val="128"/>
        <scheme val="major"/>
      </rPr>
      <t>し、公印を押印の上、</t>
    </r>
    <r>
      <rPr>
        <sz val="14"/>
        <color rgb="FF0000FF"/>
        <rFont val="ＭＳ Ｐゴシック"/>
        <family val="3"/>
        <charset val="128"/>
        <scheme val="major"/>
      </rPr>
      <t>各都道府県高等学校（芸術）文化連盟</t>
    </r>
    <r>
      <rPr>
        <sz val="14"/>
        <rFont val="ＭＳ Ｐゴシック"/>
        <family val="3"/>
        <charset val="128"/>
        <scheme val="major"/>
      </rPr>
      <t>及び</t>
    </r>
    <r>
      <rPr>
        <sz val="14"/>
        <color rgb="FF0000FF"/>
        <rFont val="ＭＳ Ｐゴシック"/>
        <family val="3"/>
        <charset val="128"/>
        <scheme val="major"/>
      </rPr>
      <t>各都道府県自然科学専門部理事</t>
    </r>
    <r>
      <rPr>
        <sz val="11"/>
        <rFont val="ＭＳ Ｐゴシック"/>
        <family val="3"/>
        <charset val="128"/>
        <scheme val="major"/>
      </rPr>
      <t xml:space="preserve">にそれぞれ郵送してください。
</t>
    </r>
    <r>
      <rPr>
        <sz val="12"/>
        <rFont val="ＭＳ Ｐゴシック"/>
        <family val="3"/>
        <charset val="128"/>
        <scheme val="major"/>
      </rPr>
      <t xml:space="preserve">
</t>
    </r>
    <r>
      <rPr>
        <sz val="11"/>
        <rFont val="ＭＳ Ｐゴシック"/>
        <family val="3"/>
        <charset val="128"/>
        <scheme val="major"/>
      </rPr>
      <t>②　</t>
    </r>
    <r>
      <rPr>
        <sz val="14"/>
        <color rgb="FFFF0000"/>
        <rFont val="ＭＳ Ｐゴシック"/>
        <family val="3"/>
        <charset val="128"/>
        <scheme val="major"/>
      </rPr>
      <t>Excelファイル</t>
    </r>
    <r>
      <rPr>
        <sz val="11"/>
        <rFont val="ＭＳ Ｐゴシック"/>
        <family val="3"/>
        <charset val="128"/>
        <scheme val="major"/>
      </rPr>
      <t>を</t>
    </r>
    <r>
      <rPr>
        <sz val="14"/>
        <color rgb="FF0000FF"/>
        <rFont val="ＭＳ Ｐゴシック"/>
        <family val="3"/>
        <charset val="128"/>
        <scheme val="major"/>
      </rPr>
      <t>各都道府県自然科学専門部理事</t>
    </r>
    <r>
      <rPr>
        <sz val="11"/>
        <rFont val="ＭＳ Ｐゴシック"/>
        <family val="3"/>
        <charset val="128"/>
        <scheme val="major"/>
      </rPr>
      <t>にメール添付等で提出してください。</t>
    </r>
    <rPh sb="33" eb="34">
      <t>オヨ</t>
    </rPh>
    <rPh sb="97" eb="98">
      <t>トウ</t>
    </rPh>
    <phoneticPr fontId="2"/>
  </si>
  <si>
    <r>
      <rPr>
        <sz val="11"/>
        <rFont val="ＭＳ Ｐゴシック"/>
        <family val="3"/>
        <charset val="128"/>
      </rPr>
      <t>プログラムや論文集、賞状の学校名は、</t>
    </r>
    <r>
      <rPr>
        <sz val="14"/>
        <color rgb="FF0000FF"/>
        <rFont val="ＭＳ Ｐゴシック"/>
        <family val="3"/>
        <charset val="128"/>
      </rPr>
      <t>ここに入力されたもの</t>
    </r>
    <r>
      <rPr>
        <sz val="11"/>
        <rFont val="ＭＳ Ｐゴシック"/>
        <family val="3"/>
        <charset val="128"/>
      </rPr>
      <t>を印刷します。</t>
    </r>
    <r>
      <rPr>
        <b/>
        <sz val="14"/>
        <color rgb="FFFF0000"/>
        <rFont val="ＭＳ Ｐゴシック"/>
        <family val="3"/>
        <charset val="128"/>
      </rPr>
      <t>正式な名称（略称不可）</t>
    </r>
    <r>
      <rPr>
        <sz val="11"/>
        <rFont val="ＭＳ Ｐゴシック"/>
        <family val="3"/>
        <charset val="128"/>
      </rPr>
      <t>を記入して下さい。</t>
    </r>
    <rPh sb="6" eb="9">
      <t>ロンブンシュウ</t>
    </rPh>
    <rPh sb="10" eb="12">
      <t>ショウジョウ</t>
    </rPh>
    <rPh sb="13" eb="16">
      <t>ガッコウメイ</t>
    </rPh>
    <rPh sb="21" eb="23">
      <t>ニュウリョク</t>
    </rPh>
    <rPh sb="29" eb="31">
      <t>インサツ</t>
    </rPh>
    <rPh sb="35" eb="37">
      <t>セイシキ</t>
    </rPh>
    <rPh sb="38" eb="40">
      <t>メイショウ</t>
    </rPh>
    <rPh sb="41" eb="43">
      <t>リャクショウ</t>
    </rPh>
    <rPh sb="43" eb="45">
      <t>フカ</t>
    </rPh>
    <rPh sb="47" eb="49">
      <t>キニュウ</t>
    </rPh>
    <rPh sb="51" eb="52">
      <t>クダ</t>
    </rPh>
    <phoneticPr fontId="2"/>
  </si>
  <si>
    <t>郵便番号は半角で、「○○○-○○○○」の形式で入力してください。
電話番号、FAX番号は、ともに半角で、「市外局番-○○○-○○○○」の形式で入力してください。</t>
    <phoneticPr fontId="2"/>
  </si>
  <si>
    <r>
      <t>引率責任者の名前は、名字と名前の間を</t>
    </r>
    <r>
      <rPr>
        <sz val="14"/>
        <color rgb="FF0000FF"/>
        <rFont val="ＭＳ ゴシック"/>
        <family val="3"/>
        <charset val="128"/>
      </rPr>
      <t>全角で１文字分空けて</t>
    </r>
    <r>
      <rPr>
        <sz val="11"/>
        <rFont val="ＭＳ ゴシック"/>
        <family val="3"/>
        <charset val="128"/>
      </rPr>
      <t>ください。（ふりがなも）</t>
    </r>
    <rPh sb="0" eb="2">
      <t>インソツ</t>
    </rPh>
    <rPh sb="2" eb="5">
      <t>セキニンシャ</t>
    </rPh>
    <rPh sb="6" eb="8">
      <t>ナマエ</t>
    </rPh>
    <rPh sb="10" eb="12">
      <t>ミョウジ</t>
    </rPh>
    <rPh sb="13" eb="15">
      <t>ナマエ</t>
    </rPh>
    <rPh sb="16" eb="17">
      <t>アイダ</t>
    </rPh>
    <rPh sb="18" eb="20">
      <t>ゼンカク</t>
    </rPh>
    <rPh sb="22" eb="24">
      <t>モジ</t>
    </rPh>
    <rPh sb="24" eb="25">
      <t>ブン</t>
    </rPh>
    <rPh sb="25" eb="26">
      <t>ア</t>
    </rPh>
    <phoneticPr fontId="2"/>
  </si>
  <si>
    <r>
      <t>観覧者は</t>
    </r>
    <r>
      <rPr>
        <b/>
        <sz val="14"/>
        <color rgb="FFFF0000"/>
        <rFont val="ＭＳ ゴシック"/>
        <family val="3"/>
        <charset val="128"/>
      </rPr>
      <t>２名以内</t>
    </r>
    <r>
      <rPr>
        <sz val="11"/>
        <rFont val="ＭＳ ゴシック"/>
        <family val="3"/>
        <charset val="128"/>
      </rPr>
      <t>です。行の挿入等はしないでください。
文字と文字の間にスペースを入れないでください。
観覧者は巡検研修、記念講演、生徒交流会等のプログラムに参加します（必須）。
ただし、研究発表やポスター発表で、</t>
    </r>
    <r>
      <rPr>
        <sz val="14"/>
        <color rgb="FF0000FF"/>
        <rFont val="ＭＳ ゴシック"/>
        <family val="3"/>
        <charset val="128"/>
      </rPr>
      <t>審査員の前に立って発表することはできません</t>
    </r>
    <r>
      <rPr>
        <sz val="11"/>
        <rFont val="ＭＳ ゴシック"/>
        <family val="3"/>
        <charset val="128"/>
      </rPr>
      <t>。</t>
    </r>
    <rPh sb="27" eb="29">
      <t>モジ</t>
    </rPh>
    <rPh sb="30" eb="32">
      <t>モジ</t>
    </rPh>
    <rPh sb="33" eb="34">
      <t>アイダ</t>
    </rPh>
    <rPh sb="40" eb="41">
      <t>イ</t>
    </rPh>
    <rPh sb="52" eb="55">
      <t>カンランシャ</t>
    </rPh>
    <rPh sb="56" eb="58">
      <t>ジュンケン</t>
    </rPh>
    <rPh sb="58" eb="60">
      <t>ケンシュウ</t>
    </rPh>
    <rPh sb="61" eb="63">
      <t>キネン</t>
    </rPh>
    <rPh sb="63" eb="65">
      <t>コウエン</t>
    </rPh>
    <rPh sb="66" eb="68">
      <t>セイト</t>
    </rPh>
    <rPh sb="68" eb="71">
      <t>コウリュウカイ</t>
    </rPh>
    <rPh sb="71" eb="72">
      <t>トウ</t>
    </rPh>
    <rPh sb="79" eb="81">
      <t>サンカ</t>
    </rPh>
    <rPh sb="85" eb="87">
      <t>ヒッス</t>
    </rPh>
    <rPh sb="94" eb="96">
      <t>ケンキュウ</t>
    </rPh>
    <rPh sb="96" eb="98">
      <t>ハッピョウ</t>
    </rPh>
    <rPh sb="103" eb="105">
      <t>ハッピョウ</t>
    </rPh>
    <rPh sb="107" eb="110">
      <t>シンサイン</t>
    </rPh>
    <rPh sb="111" eb="112">
      <t>マエ</t>
    </rPh>
    <rPh sb="113" eb="114">
      <t>タ</t>
    </rPh>
    <rPh sb="116" eb="118">
      <t>ハッピョウ</t>
    </rPh>
    <phoneticPr fontId="2"/>
  </si>
  <si>
    <r>
      <rPr>
        <sz val="14"/>
        <color rgb="FFFF0000"/>
        <rFont val="ＭＳ Ｐゴシック"/>
        <family val="3"/>
        <charset val="128"/>
      </rPr>
      <t>２部印刷</t>
    </r>
    <r>
      <rPr>
        <sz val="10.5"/>
        <rFont val="ＭＳ Ｐゴシック"/>
        <family val="3"/>
        <charset val="128"/>
      </rPr>
      <t>した後、</t>
    </r>
    <r>
      <rPr>
        <sz val="14"/>
        <color rgb="FFFF0000"/>
        <rFont val="ＭＳ Ｐゴシック"/>
        <family val="3"/>
        <charset val="128"/>
      </rPr>
      <t>それぞれに公印</t>
    </r>
    <r>
      <rPr>
        <sz val="10.5"/>
        <rFont val="ＭＳ Ｐゴシック"/>
        <family val="3"/>
        <charset val="128"/>
      </rPr>
      <t>を押してください。</t>
    </r>
    <rPh sb="1" eb="2">
      <t>ブ</t>
    </rPh>
    <rPh sb="2" eb="4">
      <t>インサツ</t>
    </rPh>
    <rPh sb="6" eb="7">
      <t>ノチ</t>
    </rPh>
    <rPh sb="13" eb="15">
      <t>コウイン</t>
    </rPh>
    <rPh sb="16" eb="17">
      <t>オ</t>
    </rPh>
    <phoneticPr fontId="2"/>
  </si>
  <si>
    <r>
      <t>①　</t>
    </r>
    <r>
      <rPr>
        <sz val="14"/>
        <color rgb="FFFF0000"/>
        <rFont val="ＭＳ Ｐゴシック"/>
        <family val="3"/>
        <charset val="128"/>
        <scheme val="major"/>
      </rPr>
      <t>２部印刷</t>
    </r>
    <r>
      <rPr>
        <sz val="11"/>
        <rFont val="ＭＳ Ｐゴシック"/>
        <family val="3"/>
        <charset val="128"/>
        <scheme val="major"/>
      </rPr>
      <t>し、公印を押印の上、</t>
    </r>
    <r>
      <rPr>
        <sz val="14"/>
        <color rgb="FF0000FF"/>
        <rFont val="ＭＳ Ｐゴシック"/>
        <family val="3"/>
        <charset val="128"/>
        <scheme val="major"/>
      </rPr>
      <t>各都道府県高等学校（芸術）文化連盟</t>
    </r>
    <r>
      <rPr>
        <sz val="11"/>
        <rFont val="ＭＳ Ｐゴシック"/>
        <family val="3"/>
        <charset val="128"/>
        <scheme val="major"/>
      </rPr>
      <t>及び</t>
    </r>
    <r>
      <rPr>
        <sz val="14"/>
        <color rgb="FF0000FF"/>
        <rFont val="ＭＳ Ｐゴシック"/>
        <family val="3"/>
        <charset val="128"/>
        <scheme val="major"/>
      </rPr>
      <t>各都道府県自然科学専門部理事</t>
    </r>
    <r>
      <rPr>
        <sz val="11"/>
        <rFont val="ＭＳ Ｐゴシック"/>
        <family val="3"/>
        <charset val="128"/>
        <scheme val="major"/>
      </rPr>
      <t xml:space="preserve">にそれぞれ郵送してください。
</t>
    </r>
    <r>
      <rPr>
        <sz val="12"/>
        <rFont val="ＭＳ Ｐゴシック"/>
        <family val="3"/>
        <charset val="128"/>
        <scheme val="major"/>
      </rPr>
      <t xml:space="preserve">
</t>
    </r>
    <r>
      <rPr>
        <sz val="11"/>
        <rFont val="ＭＳ Ｐゴシック"/>
        <family val="3"/>
        <charset val="128"/>
        <scheme val="major"/>
      </rPr>
      <t>②　</t>
    </r>
    <r>
      <rPr>
        <sz val="14"/>
        <color rgb="FFFF0000"/>
        <rFont val="ＭＳ Ｐゴシック"/>
        <family val="3"/>
        <charset val="128"/>
        <scheme val="major"/>
      </rPr>
      <t>Excelファイル</t>
    </r>
    <r>
      <rPr>
        <sz val="11"/>
        <rFont val="ＭＳ Ｐゴシック"/>
        <family val="3"/>
        <charset val="128"/>
        <scheme val="major"/>
      </rPr>
      <t>を</t>
    </r>
    <r>
      <rPr>
        <sz val="14"/>
        <color rgb="FF0000FF"/>
        <rFont val="ＭＳ Ｐゴシック"/>
        <family val="3"/>
        <charset val="128"/>
        <scheme val="major"/>
      </rPr>
      <t>各都道府県自然科学専門部理事</t>
    </r>
    <r>
      <rPr>
        <sz val="11"/>
        <rFont val="ＭＳ Ｐゴシック"/>
        <family val="3"/>
        <charset val="128"/>
        <scheme val="major"/>
      </rPr>
      <t>にメール添付等で提出してください。</t>
    </r>
    <rPh sb="33" eb="34">
      <t>オヨ</t>
    </rPh>
    <rPh sb="97" eb="98">
      <t>トウ</t>
    </rPh>
    <phoneticPr fontId="2"/>
  </si>
  <si>
    <r>
      <rPr>
        <b/>
        <sz val="16"/>
        <color rgb="FF0000FF"/>
        <rFont val="ＭＳ ゴシック"/>
        <family val="3"/>
        <charset val="128"/>
      </rPr>
      <t>論文集</t>
    </r>
    <r>
      <rPr>
        <sz val="11"/>
        <color theme="1"/>
        <rFont val="ＭＳ ゴシック"/>
        <family val="3"/>
        <charset val="128"/>
      </rPr>
      <t>や</t>
    </r>
    <r>
      <rPr>
        <b/>
        <sz val="16"/>
        <color rgb="FF0000FF"/>
        <rFont val="ＭＳ ゴシック"/>
        <family val="3"/>
        <charset val="128"/>
      </rPr>
      <t>プログラム</t>
    </r>
    <r>
      <rPr>
        <sz val="11"/>
        <color theme="1"/>
        <rFont val="ＭＳ ゴシック"/>
        <family val="3"/>
        <charset val="128"/>
      </rPr>
      <t>には、</t>
    </r>
    <r>
      <rPr>
        <sz val="16"/>
        <color rgb="FFFF0000"/>
        <rFont val="ＭＳ ゴシック"/>
        <family val="3"/>
        <charset val="128"/>
      </rPr>
      <t>この名称を印刷</t>
    </r>
    <r>
      <rPr>
        <sz val="11"/>
        <color theme="1"/>
        <rFont val="ＭＳ ゴシック"/>
        <family val="3"/>
        <charset val="128"/>
      </rPr>
      <t>します。</t>
    </r>
    <r>
      <rPr>
        <sz val="12"/>
        <color theme="1"/>
        <rFont val="ＭＳ ゴシック"/>
        <family val="3"/>
        <charset val="128"/>
      </rPr>
      <t xml:space="preserve">
</t>
    </r>
    <r>
      <rPr>
        <sz val="11"/>
        <color theme="1"/>
        <rFont val="ＭＳ ゴシック"/>
        <family val="3"/>
        <charset val="128"/>
      </rPr>
      <t>後日提出する</t>
    </r>
    <r>
      <rPr>
        <b/>
        <sz val="16"/>
        <color rgb="FFFF0000"/>
        <rFont val="ＭＳ ゴシック"/>
        <family val="3"/>
        <charset val="128"/>
      </rPr>
      <t>論文と一致している</t>
    </r>
    <r>
      <rPr>
        <sz val="11"/>
        <color theme="1"/>
        <rFont val="ＭＳ ゴシック"/>
        <family val="3"/>
        <charset val="128"/>
      </rPr>
      <t xml:space="preserve">ことをご確認下さい。
</t>
    </r>
    <r>
      <rPr>
        <sz val="12"/>
        <color theme="1"/>
        <rFont val="ＭＳ ゴシック"/>
        <family val="3"/>
        <charset val="128"/>
      </rPr>
      <t xml:space="preserve">
</t>
    </r>
    <r>
      <rPr>
        <sz val="11"/>
        <color theme="1"/>
        <rFont val="ＭＳ ゴシック"/>
        <family val="3"/>
        <charset val="128"/>
      </rPr>
      <t>なお、申込書提出後の変更は受け付けません。ご了承ください。</t>
    </r>
    <rPh sb="17" eb="19">
      <t>インサツ</t>
    </rPh>
    <rPh sb="54" eb="57">
      <t>モウシコミショ</t>
    </rPh>
    <rPh sb="57" eb="60">
      <t>テイシュツゴ</t>
    </rPh>
    <rPh sb="61" eb="63">
      <t>ヘンコウ</t>
    </rPh>
    <rPh sb="64" eb="65">
      <t>ウ</t>
    </rPh>
    <rPh sb="66" eb="67">
      <t>ツ</t>
    </rPh>
    <rPh sb="73" eb="75">
      <t>リョウショウ</t>
    </rPh>
    <phoneticPr fontId="2"/>
  </si>
  <si>
    <r>
      <t>●研究発表（物理・化学・生物・地学）で</t>
    </r>
    <r>
      <rPr>
        <b/>
        <sz val="16"/>
        <color rgb="FFFF0000"/>
        <rFont val="ＭＳ ゴシック"/>
        <family val="3"/>
        <charset val="128"/>
      </rPr>
      <t>大会事務局が用意したノートパソコン</t>
    </r>
    <r>
      <rPr>
        <sz val="12"/>
        <color theme="1"/>
        <rFont val="ＭＳ ゴシック"/>
        <family val="3"/>
        <charset val="128"/>
      </rPr>
      <t>を使用する場合は、その旨記載してください。ただし、動画再生の保障はできません。また、パソコン用スピーカー（オーディオ端子、ライン入力）は大会事務局が用意します。ただし、音質の保障はできません。
●ポスター（パネル）発表について、特別に準備が必要なものがあれば記載してください。なお､危険物、火気、生きた動植物の持ち込みは禁止とします。電源は用意できません。
←特にない場合は　「なし」　と記入してください。</t>
    </r>
    <rPh sb="1" eb="3">
      <t>ケンキュウ</t>
    </rPh>
    <rPh sb="3" eb="5">
      <t>ハッピョウ</t>
    </rPh>
    <rPh sb="6" eb="8">
      <t>ブツリ</t>
    </rPh>
    <rPh sb="9" eb="11">
      <t>カガク</t>
    </rPh>
    <rPh sb="12" eb="14">
      <t>セイブツ</t>
    </rPh>
    <rPh sb="15" eb="17">
      <t>チガク</t>
    </rPh>
    <rPh sb="19" eb="21">
      <t>タイカイ</t>
    </rPh>
    <rPh sb="21" eb="24">
      <t>ジムキョク</t>
    </rPh>
    <rPh sb="25" eb="27">
      <t>ヨウイ</t>
    </rPh>
    <rPh sb="37" eb="39">
      <t>シヨウ</t>
    </rPh>
    <rPh sb="41" eb="43">
      <t>バアイ</t>
    </rPh>
    <rPh sb="47" eb="48">
      <t>ムネ</t>
    </rPh>
    <rPh sb="48" eb="50">
      <t>キサイ</t>
    </rPh>
    <rPh sb="61" eb="63">
      <t>ドウガ</t>
    </rPh>
    <rPh sb="63" eb="65">
      <t>サイセイ</t>
    </rPh>
    <rPh sb="66" eb="68">
      <t>ホショウ</t>
    </rPh>
    <rPh sb="82" eb="83">
      <t>ヨウ</t>
    </rPh>
    <rPh sb="94" eb="96">
      <t>タンシ</t>
    </rPh>
    <rPh sb="100" eb="102">
      <t>ニュウリョク</t>
    </rPh>
    <rPh sb="104" eb="106">
      <t>タイカイ</t>
    </rPh>
    <rPh sb="106" eb="109">
      <t>ジムキョク</t>
    </rPh>
    <rPh sb="110" eb="112">
      <t>ヨウイ</t>
    </rPh>
    <rPh sb="120" eb="122">
      <t>オンシツ</t>
    </rPh>
    <rPh sb="123" eb="125">
      <t>ホショウ</t>
    </rPh>
    <rPh sb="203" eb="205">
      <t>デンゲン</t>
    </rPh>
    <rPh sb="206" eb="208">
      <t>ヨウイ</t>
    </rPh>
    <rPh sb="216" eb="217">
      <t>トク</t>
    </rPh>
    <rPh sb="220" eb="222">
      <t>バアイ</t>
    </rPh>
    <rPh sb="230" eb="232">
      <t>キニュウ</t>
    </rPh>
    <phoneticPr fontId="2"/>
  </si>
  <si>
    <t>（様式４）</t>
    <rPh sb="1" eb="3">
      <t>ヨウシキ</t>
    </rPh>
    <phoneticPr fontId="2"/>
  </si>
  <si>
    <t>自然科学部門－様式４</t>
    <phoneticPr fontId="2"/>
  </si>
  <si>
    <t>引率責任者の緊急時連絡先は、貴校の団体が開催県滞在時に確実に連絡がつくものを記載して下さい。また、すべて半角で入力してください。電話番号は「○○○－○○○○－○○○○」の形式で入力してください。</t>
    <rPh sb="64" eb="66">
      <t>デンワ</t>
    </rPh>
    <rPh sb="66" eb="68">
      <t>バンゴウ</t>
    </rPh>
    <phoneticPr fontId="2"/>
  </si>
  <si>
    <r>
      <t xml:space="preserve">引率者も必ず巡検研修の有無をリストから選択してください。(引率者と参加生徒は、同じ巡検研修コースになります)。　
</t>
    </r>
    <r>
      <rPr>
        <sz val="11"/>
        <rFont val="ＭＳ ゴシック"/>
        <family val="3"/>
        <charset val="128"/>
      </rPr>
      <t>重複徴収を避けるため、</t>
    </r>
    <r>
      <rPr>
        <sz val="14"/>
        <color rgb="FFFF0000"/>
        <rFont val="ＭＳ ゴシック"/>
        <family val="3"/>
        <charset val="128"/>
      </rPr>
      <t>複数の発表を同じ教員が引率する場合は、１つのグループで「有」を、他のグループで「無」を選択してください</t>
    </r>
    <r>
      <rPr>
        <sz val="11"/>
        <color theme="1"/>
        <rFont val="ＭＳ ゴシック"/>
        <family val="3"/>
        <charset val="128"/>
      </rPr>
      <t xml:space="preserve">。
</t>
    </r>
    <r>
      <rPr>
        <sz val="14"/>
        <color rgb="FF0000FF"/>
        <rFont val="ＭＳ ゴシック"/>
        <family val="3"/>
        <charset val="128"/>
      </rPr>
      <t>「無」を選択した場合は，その理由を下の「部門事務局への連絡事項等」に記入してください。</t>
    </r>
    <r>
      <rPr>
        <sz val="11"/>
        <color theme="1"/>
        <rFont val="ＭＳ ゴシック"/>
        <family val="3"/>
        <charset val="128"/>
      </rPr>
      <t xml:space="preserve">
</t>
    </r>
    <rPh sb="57" eb="59">
      <t>チョウフク</t>
    </rPh>
    <rPh sb="59" eb="61">
      <t>チョウシュウ</t>
    </rPh>
    <rPh sb="62" eb="63">
      <t>サ</t>
    </rPh>
    <rPh sb="68" eb="70">
      <t>フクスウ</t>
    </rPh>
    <rPh sb="71" eb="73">
      <t>ハッピョウ</t>
    </rPh>
    <rPh sb="74" eb="75">
      <t>オナ</t>
    </rPh>
    <rPh sb="76" eb="78">
      <t>キョウイン</t>
    </rPh>
    <rPh sb="79" eb="81">
      <t>インソツ</t>
    </rPh>
    <rPh sb="96" eb="97">
      <t>ア</t>
    </rPh>
    <rPh sb="100" eb="101">
      <t>タ</t>
    </rPh>
    <rPh sb="108" eb="109">
      <t>ム</t>
    </rPh>
    <rPh sb="111" eb="113">
      <t>センタク</t>
    </rPh>
    <rPh sb="122" eb="123">
      <t>ム</t>
    </rPh>
    <rPh sb="125" eb="127">
      <t>センタク</t>
    </rPh>
    <rPh sb="129" eb="131">
      <t>バアイ</t>
    </rPh>
    <rPh sb="135" eb="137">
      <t>リユウ</t>
    </rPh>
    <rPh sb="138" eb="139">
      <t>シタ</t>
    </rPh>
    <rPh sb="141" eb="143">
      <t>ブモン</t>
    </rPh>
    <rPh sb="143" eb="146">
      <t>ジムキョク</t>
    </rPh>
    <rPh sb="148" eb="150">
      <t>レンラク</t>
    </rPh>
    <rPh sb="150" eb="152">
      <t>ジコウ</t>
    </rPh>
    <rPh sb="152" eb="153">
      <t>トウ</t>
    </rPh>
    <rPh sb="155" eb="157">
      <t>キニュウ</t>
    </rPh>
    <phoneticPr fontId="2"/>
  </si>
  <si>
    <r>
      <rPr>
        <sz val="14"/>
        <color rgb="FF0000FF"/>
        <rFont val="ＭＳ Ｐゴシック"/>
        <family val="3"/>
        <charset val="128"/>
      </rPr>
      <t>上の巡検の参加の引率の欄を「無」と入力した場合は、その理由を記入してください。</t>
    </r>
    <r>
      <rPr>
        <sz val="11"/>
        <rFont val="ＭＳ Ｐゴシック"/>
        <family val="3"/>
        <charset val="128"/>
      </rPr>
      <t xml:space="preserve">
特にない場合は　「なし」　と記入してください。</t>
    </r>
    <rPh sb="0" eb="1">
      <t>ウエ</t>
    </rPh>
    <rPh sb="2" eb="4">
      <t>ジュンケン</t>
    </rPh>
    <rPh sb="5" eb="7">
      <t>サンカ</t>
    </rPh>
    <rPh sb="8" eb="10">
      <t>インソツ</t>
    </rPh>
    <rPh sb="11" eb="12">
      <t>ラン</t>
    </rPh>
    <rPh sb="14" eb="15">
      <t>ム</t>
    </rPh>
    <rPh sb="17" eb="19">
      <t>ニュウリョク</t>
    </rPh>
    <rPh sb="21" eb="23">
      <t>バアイ</t>
    </rPh>
    <rPh sb="27" eb="29">
      <t>リユウ</t>
    </rPh>
    <rPh sb="30" eb="32">
      <t>キニュウ</t>
    </rPh>
    <phoneticPr fontId="2"/>
  </si>
  <si>
    <r>
      <t xml:space="preserve">引率者も必ず巡検研修の有無をリストから選択してください。(引率者と参加生徒は、同じ巡検研修コースになります)。　
</t>
    </r>
    <r>
      <rPr>
        <sz val="11"/>
        <rFont val="ＭＳ ゴシック"/>
        <family val="3"/>
        <charset val="128"/>
      </rPr>
      <t>重複徴収を避けるため、</t>
    </r>
    <r>
      <rPr>
        <sz val="14"/>
        <color rgb="FFFF0000"/>
        <rFont val="ＭＳ ゴシック"/>
        <family val="3"/>
        <charset val="128"/>
      </rPr>
      <t>複数の発表を同じ教員が引率する場合は、１つのグループで「有」を、他のグループで「無」を選択してください</t>
    </r>
    <r>
      <rPr>
        <sz val="11"/>
        <color theme="1"/>
        <rFont val="ＭＳ ゴシック"/>
        <family val="3"/>
        <charset val="128"/>
      </rPr>
      <t xml:space="preserve">。
</t>
    </r>
    <r>
      <rPr>
        <sz val="14"/>
        <color rgb="FF0000FF"/>
        <rFont val="ＭＳ ゴシック"/>
        <family val="3"/>
        <charset val="128"/>
      </rPr>
      <t>「無」を選択した場合は、その理由を下の「部門事務局への連絡事項等」に記入してください。</t>
    </r>
    <r>
      <rPr>
        <sz val="11"/>
        <color theme="1"/>
        <rFont val="ＭＳ ゴシック"/>
        <family val="3"/>
        <charset val="128"/>
      </rPr>
      <t xml:space="preserve">
</t>
    </r>
    <rPh sb="57" eb="59">
      <t>チョウフク</t>
    </rPh>
    <rPh sb="59" eb="61">
      <t>チョウシュウ</t>
    </rPh>
    <rPh sb="62" eb="63">
      <t>サ</t>
    </rPh>
    <rPh sb="68" eb="70">
      <t>フクスウ</t>
    </rPh>
    <rPh sb="71" eb="73">
      <t>ハッピョウ</t>
    </rPh>
    <rPh sb="74" eb="75">
      <t>オナ</t>
    </rPh>
    <rPh sb="76" eb="78">
      <t>キョウイン</t>
    </rPh>
    <rPh sb="79" eb="81">
      <t>インソツ</t>
    </rPh>
    <rPh sb="96" eb="97">
      <t>ア</t>
    </rPh>
    <rPh sb="100" eb="101">
      <t>タ</t>
    </rPh>
    <rPh sb="108" eb="109">
      <t>ム</t>
    </rPh>
    <rPh sb="111" eb="113">
      <t>センタク</t>
    </rPh>
    <rPh sb="122" eb="123">
      <t>ム</t>
    </rPh>
    <rPh sb="125" eb="127">
      <t>センタク</t>
    </rPh>
    <rPh sb="129" eb="131">
      <t>バアイ</t>
    </rPh>
    <rPh sb="135" eb="137">
      <t>リユウ</t>
    </rPh>
    <rPh sb="138" eb="139">
      <t>シタ</t>
    </rPh>
    <rPh sb="141" eb="143">
      <t>ブモン</t>
    </rPh>
    <rPh sb="143" eb="146">
      <t>ジムキョク</t>
    </rPh>
    <rPh sb="148" eb="150">
      <t>レンラク</t>
    </rPh>
    <rPh sb="150" eb="152">
      <t>ジコウ</t>
    </rPh>
    <rPh sb="152" eb="153">
      <t>トウ</t>
    </rPh>
    <rPh sb="155" eb="157">
      <t>キニュウ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</si>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</sst>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411]ggge&quot;年&quot;m&quot;月&quot;d&quot;日&quot;;@"/>
    <numFmt numFmtId="177" formatCode="0.0"/>
    <numFmt numFmtId="178" formatCode="0.0_ "/>
    <numFmt numFmtId="179" formatCode="yyyy&quot;年&quot;m&quot;月&quot;;@"/>
  </numFmts>
  <fonts count="6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8"/>
      <name val="ＭＳ Ｐ明朝"/>
      <family val="1"/>
      <charset val="128"/>
    </font>
    <font>
      <sz val="14"/>
      <name val="ＭＳ 明朝"/>
      <family val="1"/>
      <charset val="128"/>
    </font>
    <font>
      <sz val="16"/>
      <name val="ＭＳ 明朝"/>
      <family val="1"/>
      <charset val="128"/>
    </font>
    <font>
      <sz val="12"/>
      <name val="ＭＳ 明朝"/>
      <family val="1"/>
      <charset val="128"/>
    </font>
    <font>
      <b/>
      <sz val="18"/>
      <name val="ＭＳ Ｐゴシック"/>
      <family val="3"/>
      <charset val="128"/>
    </font>
    <font>
      <b/>
      <sz val="14"/>
      <name val="ＭＳ Ｐゴシック"/>
      <family val="3"/>
      <charset val="128"/>
    </font>
    <font>
      <sz val="8"/>
      <name val="ＭＳ 明朝"/>
      <family val="1"/>
      <charset val="128"/>
    </font>
    <font>
      <sz val="10.5"/>
      <name val="ＭＳ 明朝"/>
      <family val="1"/>
      <charset val="128"/>
    </font>
    <font>
      <sz val="20"/>
      <name val="Times New Roman"/>
      <family val="1"/>
    </font>
    <font>
      <sz val="9"/>
      <name val="ＭＳ 明朝"/>
      <family val="1"/>
      <charset val="128"/>
    </font>
    <font>
      <sz val="10"/>
      <name val="ＭＳ 明朝"/>
      <family val="1"/>
      <charset val="128"/>
    </font>
    <font>
      <sz val="22"/>
      <name val="ＭＳ Ｐゴシック"/>
      <family val="3"/>
      <charset val="128"/>
    </font>
    <font>
      <sz val="16"/>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
      <sz val="12"/>
      <color rgb="FFFF0000"/>
      <name val="ＭＳ Ｐゴシック"/>
      <family val="3"/>
      <charset val="128"/>
    </font>
    <font>
      <sz val="14"/>
      <color rgb="FFFF0000"/>
      <name val="ＭＳ Ｐゴシック"/>
      <family val="3"/>
      <charset val="128"/>
    </font>
    <font>
      <b/>
      <sz val="14"/>
      <color theme="1"/>
      <name val="ＭＳ Ｐゴシック"/>
      <family val="3"/>
      <charset val="128"/>
      <scheme val="minor"/>
    </font>
    <font>
      <b/>
      <sz val="16"/>
      <color rgb="FF002060"/>
      <name val="ＭＳ Ｐゴシック"/>
      <family val="3"/>
      <charset val="128"/>
    </font>
    <font>
      <sz val="14"/>
      <name val="ＭＳ 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20"/>
      <name val="ＭＳ Ｐゴシック"/>
      <family val="3"/>
      <charset val="128"/>
    </font>
    <font>
      <sz val="16"/>
      <name val="ＭＳ ゴシック"/>
      <family val="3"/>
      <charset val="128"/>
    </font>
    <font>
      <b/>
      <sz val="12"/>
      <name val="ＭＳ Ｐゴシック"/>
      <family val="3"/>
      <charset val="128"/>
    </font>
    <font>
      <sz val="9"/>
      <name val="ＭＳ Ｐゴシック"/>
      <family val="3"/>
      <charset val="128"/>
    </font>
    <font>
      <sz val="12"/>
      <color theme="1"/>
      <name val="ＭＳ Ｐゴシック"/>
      <family val="3"/>
      <charset val="128"/>
    </font>
    <font>
      <sz val="11"/>
      <color theme="1"/>
      <name val="ＭＳ Ｐゴシック"/>
      <family val="3"/>
      <charset val="128"/>
    </font>
    <font>
      <b/>
      <sz val="12"/>
      <color rgb="FFFF0000"/>
      <name val="ＭＳ Ｐゴシック"/>
      <family val="3"/>
      <charset val="128"/>
    </font>
    <font>
      <sz val="10.5"/>
      <name val="ＭＳ ゴシック"/>
      <family val="3"/>
      <charset val="128"/>
    </font>
    <font>
      <sz val="10.5"/>
      <color rgb="FFFF0000"/>
      <name val="ＭＳ Ｐゴシック"/>
      <family val="3"/>
      <charset val="128"/>
    </font>
    <font>
      <u/>
      <sz val="11"/>
      <color theme="10"/>
      <name val="ＭＳ Ｐゴシック"/>
      <family val="3"/>
      <charset val="128"/>
    </font>
    <font>
      <sz val="9"/>
      <color indexed="81"/>
      <name val="ＭＳ Ｐゴシック"/>
      <family val="3"/>
      <charset val="128"/>
    </font>
    <font>
      <b/>
      <sz val="9"/>
      <color indexed="81"/>
      <name val="ＭＳ Ｐゴシック"/>
      <family val="3"/>
      <charset val="128"/>
    </font>
    <font>
      <sz val="11"/>
      <color theme="0" tint="-0.499984740745262"/>
      <name val="ＭＳ Ｐゴシック"/>
      <family val="3"/>
      <charset val="128"/>
    </font>
    <font>
      <sz val="12"/>
      <name val="ＭＳ ゴシック"/>
      <family val="3"/>
      <charset val="128"/>
    </font>
    <font>
      <sz val="11"/>
      <name val="ＭＳ ゴシック"/>
      <family val="3"/>
      <charset val="128"/>
    </font>
    <font>
      <sz val="12"/>
      <name val="ＭＳ Ｐゴシック"/>
      <family val="3"/>
      <charset val="128"/>
      <scheme val="major"/>
    </font>
    <font>
      <b/>
      <sz val="14"/>
      <color rgb="FFFF0000"/>
      <name val="ＭＳ Ｐゴシック"/>
      <family val="3"/>
      <charset val="128"/>
    </font>
    <font>
      <b/>
      <sz val="14"/>
      <color rgb="FF0000FF"/>
      <name val="ＭＳ ゴシック"/>
      <family val="3"/>
      <charset val="128"/>
    </font>
    <font>
      <b/>
      <sz val="14"/>
      <color rgb="FFFF0000"/>
      <name val="ＭＳ ゴシック"/>
      <family val="3"/>
      <charset val="128"/>
    </font>
    <font>
      <sz val="12"/>
      <color theme="1"/>
      <name val="ＭＳ ゴシック"/>
      <family val="3"/>
      <charset val="128"/>
    </font>
    <font>
      <b/>
      <sz val="16"/>
      <color rgb="FF0000FF"/>
      <name val="ＭＳ ゴシック"/>
      <family val="3"/>
      <charset val="128"/>
    </font>
    <font>
      <b/>
      <sz val="16"/>
      <color rgb="FFFF0000"/>
      <name val="ＭＳ ゴシック"/>
      <family val="3"/>
      <charset val="128"/>
    </font>
    <font>
      <sz val="14"/>
      <color rgb="FFFF0000"/>
      <name val="ＭＳ Ｐゴシック"/>
      <family val="3"/>
      <charset val="128"/>
      <scheme val="major"/>
    </font>
    <font>
      <sz val="11"/>
      <name val="ＭＳ Ｐゴシック"/>
      <family val="3"/>
      <charset val="128"/>
      <scheme val="major"/>
    </font>
    <font>
      <sz val="14"/>
      <color rgb="FF0000FF"/>
      <name val="ＭＳ Ｐゴシック"/>
      <family val="3"/>
      <charset val="128"/>
      <scheme val="major"/>
    </font>
    <font>
      <sz val="14"/>
      <color rgb="FF0000FF"/>
      <name val="ＭＳ ゴシック"/>
      <family val="3"/>
      <charset val="128"/>
    </font>
    <font>
      <sz val="14"/>
      <color rgb="FF0000FF"/>
      <name val="ＭＳ Ｐゴシック"/>
      <family val="3"/>
      <charset val="128"/>
    </font>
    <font>
      <sz val="11"/>
      <color theme="1"/>
      <name val="ＭＳ Ｐゴシック"/>
      <family val="3"/>
      <charset val="128"/>
      <scheme val="minor"/>
    </font>
    <font>
      <sz val="11"/>
      <color rgb="FFFF0000"/>
      <name val="ＭＳ ゴシック"/>
      <family val="3"/>
      <charset val="128"/>
    </font>
    <font>
      <sz val="14"/>
      <color rgb="FFFF0000"/>
      <name val="ＭＳ ゴシック"/>
      <family val="3"/>
      <charset val="128"/>
    </font>
    <font>
      <sz val="11"/>
      <color theme="1"/>
      <name val="ＭＳ ゴシック"/>
      <family val="3"/>
      <charset val="128"/>
    </font>
    <font>
      <sz val="16"/>
      <color rgb="FFFF0000"/>
      <name val="ＭＳ ゴシック"/>
      <family val="3"/>
      <charset val="128"/>
    </font>
    <font>
      <sz val="14"/>
      <color theme="1"/>
      <name val="ＭＳ Ｐゴシック"/>
      <family val="3"/>
      <charset val="128"/>
    </font>
    <font>
      <sz val="18"/>
      <color rgb="FF0000FF"/>
      <name val="ＭＳ Ｐゴシック"/>
      <family val="3"/>
      <charset val="128"/>
    </font>
    <font>
      <sz val="18"/>
      <color rgb="FFFF0000"/>
      <name val="ＭＳ Ｐゴシック"/>
      <family val="3"/>
      <charset val="128"/>
    </font>
    <font>
      <sz val="14"/>
      <color rgb="FF008000"/>
      <name val="ＭＳ Ｐゴシック"/>
      <family val="3"/>
      <charset val="128"/>
    </font>
    <font>
      <sz val="24"/>
      <color rgb="FFFF0000"/>
      <name val="ＭＳ ゴシック"/>
      <family val="3"/>
      <charset val="128"/>
    </font>
    <font>
      <sz val="16"/>
      <color rgb="FF0000FF"/>
      <name val="ＭＳ Ｐゴシック"/>
      <family val="3"/>
      <charset val="128"/>
    </font>
    <font>
      <sz val="14"/>
      <name val="ＭＳ Ｐゴシック"/>
      <family val="3"/>
      <charset val="128"/>
      <scheme val="major"/>
    </font>
  </fonts>
  <fills count="11">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rgb="FF808080"/>
        <bgColor indexed="64"/>
      </patternFill>
    </fill>
    <fill>
      <patternFill patternType="solid">
        <fgColor rgb="FFFFFF99"/>
        <bgColor indexed="64"/>
      </patternFill>
    </fill>
    <fill>
      <patternFill patternType="solid">
        <fgColor rgb="FF66FFFF"/>
        <bgColor indexed="64"/>
      </patternFill>
    </fill>
    <fill>
      <patternFill patternType="solid">
        <fgColor theme="0" tint="-0.249977111117893"/>
        <bgColor indexed="64"/>
      </patternFill>
    </fill>
    <fill>
      <patternFill patternType="solid">
        <fgColor rgb="FFCCFFCC"/>
        <bgColor indexed="64"/>
      </patternFill>
    </fill>
  </fills>
  <borders count="66">
    <border>
      <left/>
      <right/>
      <top/>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right style="thin">
        <color indexed="64"/>
      </right>
      <top/>
      <bottom style="thin">
        <color indexed="64"/>
      </bottom>
      <diagonal/>
    </border>
    <border>
      <left/>
      <right style="thin">
        <color indexed="64"/>
      </right>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right/>
      <top/>
      <bottom style="thin">
        <color indexed="64"/>
      </bottom>
      <diagonal/>
    </border>
    <border>
      <left/>
      <right/>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right/>
      <top/>
      <bottom style="thick">
        <color rgb="FFFF0000"/>
      </bottom>
      <diagonal/>
    </border>
    <border>
      <left/>
      <right style="thick">
        <color rgb="FFFF0000"/>
      </right>
      <top/>
      <bottom style="thick">
        <color rgb="FFFF0000"/>
      </bottom>
      <diagonal/>
    </border>
    <border>
      <left style="hair">
        <color indexed="64"/>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38" fillId="0" borderId="0" applyNumberFormat="0" applyFill="0" applyBorder="0" applyAlignment="0" applyProtection="0">
      <alignment vertical="center"/>
    </xf>
  </cellStyleXfs>
  <cellXfs count="810">
    <xf numFmtId="0" fontId="0" fillId="0" borderId="0" xfId="0">
      <alignment vertical="center"/>
    </xf>
    <xf numFmtId="0" fontId="8" fillId="0" borderId="0" xfId="0" applyFont="1" applyAlignment="1">
      <alignment vertical="center"/>
    </xf>
    <xf numFmtId="0" fontId="0" fillId="0" borderId="0" xfId="0" applyAlignment="1">
      <alignment vertical="center"/>
    </xf>
    <xf numFmtId="0" fontId="0" fillId="0" borderId="2" xfId="0" applyBorder="1" applyAlignment="1">
      <alignment vertical="center"/>
    </xf>
    <xf numFmtId="0" fontId="5"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20" fillId="0" borderId="0" xfId="0" applyFont="1" applyAlignment="1">
      <alignment vertical="center"/>
    </xf>
    <xf numFmtId="0" fontId="21" fillId="0" borderId="0" xfId="0" applyFont="1" applyAlignment="1">
      <alignment vertical="center"/>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16" fillId="0" borderId="0" xfId="0" applyFont="1" applyBorder="1" applyAlignment="1">
      <alignment horizontal="center" vertical="center"/>
    </xf>
    <xf numFmtId="0" fontId="0" fillId="0" borderId="0" xfId="0" applyBorder="1" applyAlignment="1">
      <alignment horizontal="left" vertical="top"/>
    </xf>
    <xf numFmtId="0" fontId="5" fillId="2" borderId="13"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0" fillId="0" borderId="13" xfId="0" applyBorder="1">
      <alignment vertical="center"/>
    </xf>
    <xf numFmtId="0" fontId="1" fillId="0" borderId="16" xfId="0" applyFont="1" applyFill="1" applyBorder="1" applyAlignment="1">
      <alignment vertical="center" wrapText="1"/>
    </xf>
    <xf numFmtId="0" fontId="0" fillId="0" borderId="17" xfId="0" applyBorder="1">
      <alignment vertical="center"/>
    </xf>
    <xf numFmtId="0" fontId="1" fillId="0" borderId="18" xfId="0" applyFont="1" applyFill="1" applyBorder="1" applyAlignment="1">
      <alignment vertical="center" wrapText="1"/>
    </xf>
    <xf numFmtId="0" fontId="0" fillId="0" borderId="9" xfId="0" applyBorder="1">
      <alignment vertical="center"/>
    </xf>
    <xf numFmtId="0" fontId="1" fillId="0" borderId="19" xfId="0" applyFont="1" applyFill="1" applyBorder="1" applyAlignment="1">
      <alignment vertical="center" wrapText="1"/>
    </xf>
    <xf numFmtId="0" fontId="4" fillId="2" borderId="6" xfId="0" applyFont="1" applyFill="1" applyBorder="1" applyAlignment="1">
      <alignment horizontal="center" vertical="center" wrapText="1"/>
    </xf>
    <xf numFmtId="0" fontId="0" fillId="0" borderId="0" xfId="0" applyBorder="1" applyAlignment="1">
      <alignment vertical="center"/>
    </xf>
    <xf numFmtId="0" fontId="4" fillId="2" borderId="6" xfId="0" applyFont="1" applyFill="1" applyBorder="1" applyAlignment="1">
      <alignment horizontal="center" vertical="center" wrapText="1"/>
    </xf>
    <xf numFmtId="0" fontId="14" fillId="0" borderId="0" xfId="0" applyFont="1" applyAlignment="1">
      <alignment horizontal="center" vertical="center"/>
    </xf>
    <xf numFmtId="0" fontId="17" fillId="0" borderId="0" xfId="0" applyFont="1" applyAlignment="1">
      <alignment vertical="center"/>
    </xf>
    <xf numFmtId="0" fontId="8" fillId="4" borderId="0" xfId="0" applyFont="1" applyFill="1" applyBorder="1" applyAlignment="1">
      <alignment vertical="center" wrapText="1"/>
    </xf>
    <xf numFmtId="0" fontId="8" fillId="4" borderId="0" xfId="0" applyFont="1" applyFill="1" applyBorder="1" applyAlignment="1">
      <alignment horizontal="center" vertical="center" wrapText="1"/>
    </xf>
    <xf numFmtId="0" fontId="0" fillId="4" borderId="0" xfId="0" applyFill="1" applyBorder="1">
      <alignment vertical="center"/>
    </xf>
    <xf numFmtId="0" fontId="0" fillId="4" borderId="0" xfId="0" applyFill="1" applyBorder="1" applyAlignment="1">
      <alignment vertical="center"/>
    </xf>
    <xf numFmtId="0" fontId="8" fillId="4" borderId="15" xfId="0" applyFont="1" applyFill="1" applyBorder="1" applyAlignment="1">
      <alignment vertical="center" wrapText="1"/>
    </xf>
    <xf numFmtId="0" fontId="8" fillId="4" borderId="15" xfId="0" applyFont="1" applyFill="1" applyBorder="1" applyAlignment="1">
      <alignment horizontal="center" vertical="center" wrapText="1"/>
    </xf>
    <xf numFmtId="0" fontId="0" fillId="4" borderId="15" xfId="0" applyFill="1" applyBorder="1" applyAlignment="1">
      <alignment vertical="center"/>
    </xf>
    <xf numFmtId="0" fontId="0" fillId="4" borderId="37" xfId="0" applyFill="1" applyBorder="1">
      <alignment vertical="center"/>
    </xf>
    <xf numFmtId="0" fontId="0" fillId="4" borderId="14" xfId="0" applyFill="1" applyBorder="1">
      <alignment vertical="center"/>
    </xf>
    <xf numFmtId="0" fontId="8" fillId="4" borderId="20" xfId="0" applyFont="1" applyFill="1" applyBorder="1" applyAlignment="1">
      <alignment horizontal="center" vertical="center" wrapText="1"/>
    </xf>
    <xf numFmtId="0" fontId="10" fillId="0" borderId="0" xfId="0" applyFont="1" applyAlignment="1">
      <alignment horizontal="center" vertical="center"/>
    </xf>
    <xf numFmtId="0" fontId="8" fillId="4" borderId="29" xfId="0" applyFont="1" applyFill="1" applyBorder="1" applyAlignment="1">
      <alignment horizontal="center" vertical="center" wrapText="1"/>
    </xf>
    <xf numFmtId="0" fontId="8" fillId="4" borderId="33" xfId="0" applyFont="1" applyFill="1" applyBorder="1" applyAlignment="1">
      <alignment vertical="center" wrapText="1"/>
    </xf>
    <xf numFmtId="0" fontId="8" fillId="4" borderId="33" xfId="0" applyFont="1" applyFill="1" applyBorder="1" applyAlignment="1">
      <alignment horizontal="center" vertical="center" wrapText="1"/>
    </xf>
    <xf numFmtId="0" fontId="0" fillId="4" borderId="33" xfId="0" applyFill="1" applyBorder="1" applyAlignment="1">
      <alignment horizontal="left" vertical="center"/>
    </xf>
    <xf numFmtId="0" fontId="0" fillId="4" borderId="30" xfId="0" applyFill="1" applyBorder="1">
      <alignment vertical="center"/>
    </xf>
    <xf numFmtId="0" fontId="8" fillId="0" borderId="0" xfId="0" applyFont="1" applyAlignment="1">
      <alignment horizontal="center" vertical="center"/>
    </xf>
    <xf numFmtId="0" fontId="3" fillId="2" borderId="26" xfId="0" applyFont="1" applyFill="1" applyBorder="1" applyAlignment="1">
      <alignment horizontal="center" vertical="center" wrapText="1"/>
    </xf>
    <xf numFmtId="0" fontId="8" fillId="2" borderId="33" xfId="0" applyFont="1" applyFill="1" applyBorder="1" applyAlignment="1">
      <alignment horizontal="center" vertical="center" wrapText="1"/>
    </xf>
    <xf numFmtId="176" fontId="18" fillId="0" borderId="0" xfId="0" applyNumberFormat="1" applyFont="1" applyFill="1" applyBorder="1" applyAlignment="1" applyProtection="1">
      <alignment vertical="center" justifyLastLine="1"/>
      <protection locked="0"/>
    </xf>
    <xf numFmtId="176" fontId="18" fillId="0" borderId="15" xfId="0" applyNumberFormat="1" applyFont="1" applyFill="1" applyBorder="1" applyAlignment="1" applyProtection="1">
      <alignment vertical="center" justifyLastLine="1"/>
      <protection locked="0"/>
    </xf>
    <xf numFmtId="0" fontId="8" fillId="2" borderId="50"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0" borderId="0" xfId="0">
      <alignment vertical="center"/>
    </xf>
    <xf numFmtId="0" fontId="8" fillId="4" borderId="2" xfId="0" applyFont="1" applyFill="1" applyBorder="1" applyAlignment="1">
      <alignment horizontal="center" vertical="center" wrapText="1"/>
    </xf>
    <xf numFmtId="0" fontId="8" fillId="2" borderId="24" xfId="0" applyFont="1" applyFill="1" applyBorder="1" applyAlignment="1">
      <alignment horizontal="center" vertical="center" shrinkToFit="1"/>
    </xf>
    <xf numFmtId="0" fontId="8" fillId="2" borderId="24" xfId="0" applyFont="1" applyFill="1" applyBorder="1" applyAlignment="1">
      <alignment horizontal="center" vertical="center" wrapText="1"/>
    </xf>
    <xf numFmtId="0" fontId="19" fillId="0" borderId="0" xfId="0" applyFont="1" applyFill="1" applyBorder="1" applyAlignment="1">
      <alignment vertical="center"/>
    </xf>
    <xf numFmtId="0" fontId="0" fillId="0" borderId="0" xfId="0" applyFill="1" applyBorder="1" applyAlignment="1">
      <alignment vertical="center"/>
    </xf>
    <xf numFmtId="0" fontId="28" fillId="0" borderId="0" xfId="0" applyFont="1" applyBorder="1" applyAlignment="1">
      <alignment horizontal="left" vertical="center"/>
    </xf>
    <xf numFmtId="0" fontId="19" fillId="0" borderId="0" xfId="0" applyFont="1" applyFill="1" applyBorder="1" applyAlignment="1" applyProtection="1">
      <alignment horizontal="center" vertical="center"/>
      <protection locked="0"/>
    </xf>
    <xf numFmtId="0" fontId="30" fillId="0" borderId="50" xfId="0" applyFont="1" applyFill="1" applyBorder="1" applyAlignment="1" applyProtection="1">
      <alignment horizontal="center" vertical="center" wrapText="1"/>
      <protection locked="0"/>
    </xf>
    <xf numFmtId="0" fontId="30" fillId="0" borderId="40" xfId="0" applyFont="1" applyFill="1" applyBorder="1" applyAlignment="1" applyProtection="1">
      <alignment horizontal="center" vertical="center" wrapText="1"/>
      <protection locked="0"/>
    </xf>
    <xf numFmtId="0" fontId="0" fillId="5" borderId="0" xfId="0" applyFill="1" applyBorder="1">
      <alignment vertical="center"/>
    </xf>
    <xf numFmtId="0" fontId="0" fillId="5" borderId="0" xfId="0" applyFill="1">
      <alignment vertical="center"/>
    </xf>
    <xf numFmtId="0" fontId="22" fillId="5" borderId="0" xfId="0" applyFont="1" applyFill="1" applyBorder="1" applyAlignment="1">
      <alignment vertical="center" wrapText="1"/>
    </xf>
    <xf numFmtId="0" fontId="0" fillId="5" borderId="0" xfId="0" applyFill="1" applyBorder="1" applyAlignment="1">
      <alignment horizontal="center" vertical="center"/>
    </xf>
    <xf numFmtId="38" fontId="0" fillId="5" borderId="0" xfId="0" applyNumberFormat="1" applyFill="1">
      <alignment vertical="center"/>
    </xf>
    <xf numFmtId="6" fontId="0" fillId="5" borderId="0" xfId="0" applyNumberFormat="1" applyFill="1">
      <alignment vertical="center"/>
    </xf>
    <xf numFmtId="0" fontId="0" fillId="5" borderId="0" xfId="0" applyFill="1" applyBorder="1" applyAlignment="1">
      <alignment vertical="center"/>
    </xf>
    <xf numFmtId="176" fontId="36" fillId="5" borderId="0" xfId="0" applyNumberFormat="1" applyFont="1" applyFill="1" applyBorder="1" applyAlignment="1">
      <alignment vertical="center" wrapText="1"/>
    </xf>
    <xf numFmtId="0" fontId="23" fillId="5" borderId="0" xfId="0" applyFont="1" applyFill="1" applyBorder="1" applyAlignment="1">
      <alignment vertical="center" wrapText="1"/>
    </xf>
    <xf numFmtId="0" fontId="0" fillId="5" borderId="0" xfId="0" applyFill="1" applyAlignment="1">
      <alignment vertical="center"/>
    </xf>
    <xf numFmtId="0" fontId="23" fillId="5" borderId="0" xfId="0" applyFont="1" applyFill="1" applyBorder="1" applyAlignment="1">
      <alignment horizontal="center" vertical="center" wrapText="1"/>
    </xf>
    <xf numFmtId="0" fontId="0" fillId="5" borderId="0" xfId="0" applyFill="1" applyAlignment="1">
      <alignment horizontal="right" vertical="center"/>
    </xf>
    <xf numFmtId="0" fontId="41" fillId="5" borderId="0" xfId="0" applyFont="1" applyFill="1">
      <alignment vertical="center"/>
    </xf>
    <xf numFmtId="0" fontId="14" fillId="2" borderId="26"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41" xfId="0" applyFont="1" applyFill="1" applyBorder="1" applyAlignment="1">
      <alignment horizontal="center" vertical="center" shrinkToFit="1"/>
    </xf>
    <xf numFmtId="6" fontId="29" fillId="3" borderId="1" xfId="1" applyNumberFormat="1" applyFont="1" applyFill="1" applyBorder="1" applyAlignment="1">
      <alignment vertical="center" shrinkToFit="1"/>
    </xf>
    <xf numFmtId="6" fontId="29" fillId="0" borderId="31" xfId="1" applyNumberFormat="1" applyFont="1" applyFill="1" applyBorder="1" applyAlignment="1">
      <alignment vertical="center" shrinkToFit="1"/>
    </xf>
    <xf numFmtId="6" fontId="29" fillId="0" borderId="40" xfId="1" applyNumberFormat="1" applyFont="1" applyFill="1" applyBorder="1" applyAlignment="1">
      <alignment vertical="center" shrinkToFit="1"/>
    </xf>
    <xf numFmtId="0" fontId="4" fillId="2" borderId="26" xfId="0" applyFont="1" applyFill="1" applyBorder="1" applyAlignment="1">
      <alignment horizontal="center" vertical="center" wrapText="1"/>
    </xf>
    <xf numFmtId="0" fontId="25" fillId="0" borderId="0" xfId="0" applyFont="1">
      <alignment vertical="center"/>
    </xf>
    <xf numFmtId="0" fontId="19" fillId="0" borderId="0" xfId="0" applyFont="1">
      <alignment vertical="center"/>
    </xf>
    <xf numFmtId="177" fontId="0" fillId="5" borderId="0" xfId="0" applyNumberFormat="1" applyFill="1">
      <alignment vertical="center"/>
    </xf>
    <xf numFmtId="0" fontId="27" fillId="0" borderId="30" xfId="0" applyFont="1" applyBorder="1" applyAlignment="1">
      <alignment horizontal="center" vertical="center" wrapText="1"/>
    </xf>
    <xf numFmtId="0" fontId="27" fillId="0" borderId="12" xfId="0" applyFont="1" applyBorder="1" applyAlignment="1">
      <alignment horizontal="center" vertical="center" wrapText="1"/>
    </xf>
    <xf numFmtId="0" fontId="0" fillId="6" borderId="0" xfId="0" applyFill="1">
      <alignment vertical="center"/>
    </xf>
    <xf numFmtId="0" fontId="0" fillId="8" borderId="0" xfId="0" applyFont="1" applyFill="1" applyAlignment="1">
      <alignment vertical="center"/>
    </xf>
    <xf numFmtId="0" fontId="3" fillId="8" borderId="0" xfId="0" applyFont="1" applyFill="1" applyAlignment="1">
      <alignment vertical="center"/>
    </xf>
    <xf numFmtId="0" fontId="11" fillId="2" borderId="6" xfId="0" applyFont="1" applyFill="1" applyBorder="1" applyAlignment="1">
      <alignment horizontal="center" vertical="center" shrinkToFit="1"/>
    </xf>
    <xf numFmtId="0" fontId="0" fillId="7" borderId="0" xfId="0" applyFill="1">
      <alignment vertical="center"/>
    </xf>
    <xf numFmtId="0" fontId="44" fillId="7" borderId="0" xfId="0" applyFont="1" applyFill="1" applyBorder="1" applyAlignment="1">
      <alignment vertical="center" wrapText="1"/>
    </xf>
    <xf numFmtId="0" fontId="0" fillId="7" borderId="0" xfId="0" applyFill="1" applyBorder="1">
      <alignment vertical="center"/>
    </xf>
    <xf numFmtId="0" fontId="0" fillId="7" borderId="0" xfId="0" applyFill="1" applyBorder="1" applyAlignment="1">
      <alignment horizontal="center" vertical="center"/>
    </xf>
    <xf numFmtId="0" fontId="37" fillId="7" borderId="0" xfId="0" applyFont="1" applyFill="1" applyBorder="1">
      <alignment vertical="center"/>
    </xf>
    <xf numFmtId="0" fontId="18" fillId="7" borderId="0" xfId="0" applyFont="1" applyFill="1">
      <alignment vertical="center"/>
    </xf>
    <xf numFmtId="0" fontId="24" fillId="7" borderId="33" xfId="0" applyFont="1" applyFill="1" applyBorder="1" applyAlignment="1">
      <alignment vertical="center" wrapText="1"/>
    </xf>
    <xf numFmtId="0" fontId="24" fillId="7" borderId="0" xfId="0" applyFont="1" applyFill="1" applyBorder="1" applyAlignment="1">
      <alignment vertical="center" wrapText="1"/>
    </xf>
    <xf numFmtId="0" fontId="52" fillId="7" borderId="0" xfId="0" applyNumberFormat="1" applyFont="1" applyFill="1" applyBorder="1" applyAlignment="1">
      <alignment vertical="center" wrapText="1"/>
    </xf>
    <xf numFmtId="0" fontId="22" fillId="7" borderId="0" xfId="0" applyFont="1" applyFill="1" applyBorder="1" applyAlignment="1">
      <alignment horizontal="left" vertical="center" wrapText="1"/>
    </xf>
    <xf numFmtId="0" fontId="0" fillId="7" borderId="0" xfId="0" applyFill="1" applyAlignment="1">
      <alignment vertical="center" wrapText="1"/>
    </xf>
    <xf numFmtId="178" fontId="27" fillId="0" borderId="12" xfId="0" applyNumberFormat="1" applyFont="1" applyBorder="1" applyAlignment="1" applyProtection="1">
      <alignment horizontal="center" vertical="center" wrapText="1"/>
      <protection locked="0"/>
    </xf>
    <xf numFmtId="0" fontId="0" fillId="0" borderId="18" xfId="0" applyFont="1" applyFill="1" applyBorder="1" applyAlignment="1">
      <alignment vertical="center" wrapText="1"/>
    </xf>
    <xf numFmtId="0" fontId="27" fillId="0" borderId="0" xfId="0" applyFont="1">
      <alignment vertical="center"/>
    </xf>
    <xf numFmtId="0" fontId="0" fillId="7" borderId="0" xfId="0" applyFill="1" applyAlignment="1">
      <alignment horizontal="left" vertical="center"/>
    </xf>
    <xf numFmtId="0" fontId="64" fillId="0" borderId="0" xfId="0" applyFont="1">
      <alignment vertical="center"/>
    </xf>
    <xf numFmtId="0" fontId="11" fillId="0" borderId="21" xfId="0" applyFont="1" applyBorder="1" applyAlignment="1">
      <alignment horizontal="center" vertical="center" wrapText="1"/>
    </xf>
    <xf numFmtId="0" fontId="8" fillId="0" borderId="0" xfId="0" applyFont="1" applyAlignment="1">
      <alignment vertical="top" wrapText="1"/>
    </xf>
    <xf numFmtId="0" fontId="44" fillId="7" borderId="0" xfId="0" applyFont="1" applyFill="1" applyBorder="1" applyAlignment="1" applyProtection="1">
      <alignment vertical="center" wrapText="1"/>
    </xf>
    <xf numFmtId="0" fontId="10" fillId="0" borderId="0" xfId="0" applyFont="1" applyAlignment="1" applyProtection="1">
      <alignment horizontal="center" vertical="center"/>
    </xf>
    <xf numFmtId="0" fontId="0" fillId="0" borderId="0" xfId="0" applyProtection="1">
      <alignment vertical="center"/>
    </xf>
    <xf numFmtId="0" fontId="0" fillId="0" borderId="0" xfId="0" applyBorder="1" applyAlignment="1" applyProtection="1">
      <alignment vertical="center"/>
    </xf>
    <xf numFmtId="0" fontId="3" fillId="2" borderId="26" xfId="0" applyFont="1" applyFill="1" applyBorder="1" applyAlignment="1" applyProtection="1">
      <alignment horizontal="center" vertical="center" wrapText="1"/>
    </xf>
    <xf numFmtId="0" fontId="8" fillId="2" borderId="33" xfId="0" applyFont="1" applyFill="1" applyBorder="1" applyAlignment="1" applyProtection="1">
      <alignment horizontal="center" vertical="center" wrapText="1"/>
    </xf>
    <xf numFmtId="0" fontId="8" fillId="2" borderId="24" xfId="0" applyFont="1" applyFill="1" applyBorder="1" applyAlignment="1" applyProtection="1">
      <alignment horizontal="center" vertical="center" shrinkToFit="1"/>
    </xf>
    <xf numFmtId="0" fontId="8" fillId="2" borderId="24"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37" fillId="7" borderId="0" xfId="0" applyFont="1" applyFill="1" applyBorder="1" applyProtection="1">
      <alignment vertical="center"/>
    </xf>
    <xf numFmtId="0" fontId="0" fillId="7" borderId="0" xfId="0" applyFill="1" applyBorder="1" applyProtection="1">
      <alignment vertical="center"/>
    </xf>
    <xf numFmtId="0" fontId="0" fillId="7" borderId="0" xfId="0" applyFill="1" applyProtection="1">
      <alignment vertical="center"/>
    </xf>
    <xf numFmtId="0" fontId="8" fillId="4" borderId="29"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xf>
    <xf numFmtId="0" fontId="8" fillId="4" borderId="20" xfId="0" applyFont="1" applyFill="1" applyBorder="1" applyAlignment="1" applyProtection="1">
      <alignment horizontal="center" vertical="center" wrapText="1"/>
    </xf>
    <xf numFmtId="0" fontId="8" fillId="4" borderId="33" xfId="0" applyFont="1" applyFill="1" applyBorder="1" applyAlignment="1" applyProtection="1">
      <alignment vertical="center" wrapText="1"/>
    </xf>
    <xf numFmtId="0" fontId="8" fillId="4" borderId="0" xfId="0" applyFont="1" applyFill="1" applyBorder="1" applyAlignment="1" applyProtection="1">
      <alignment vertical="center" wrapText="1"/>
    </xf>
    <xf numFmtId="0" fontId="8" fillId="4" borderId="15" xfId="0" applyFont="1" applyFill="1" applyBorder="1" applyAlignment="1" applyProtection="1">
      <alignment vertical="center" wrapText="1"/>
    </xf>
    <xf numFmtId="0" fontId="18" fillId="7" borderId="0" xfId="0" applyFont="1" applyFill="1" applyProtection="1">
      <alignment vertical="center"/>
    </xf>
    <xf numFmtId="0" fontId="8" fillId="4" borderId="33"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xf>
    <xf numFmtId="0" fontId="19" fillId="0" borderId="0" xfId="0" applyFont="1" applyFill="1" applyBorder="1" applyAlignment="1" applyProtection="1">
      <alignment vertical="center"/>
    </xf>
    <xf numFmtId="0" fontId="0" fillId="0" borderId="0" xfId="0" applyFill="1" applyBorder="1" applyAlignment="1" applyProtection="1">
      <alignment vertical="center"/>
    </xf>
    <xf numFmtId="176" fontId="18" fillId="0" borderId="0" xfId="0" applyNumberFormat="1" applyFont="1" applyFill="1" applyBorder="1" applyAlignment="1" applyProtection="1">
      <alignment vertical="center" justifyLastLine="1"/>
    </xf>
    <xf numFmtId="176" fontId="18" fillId="0" borderId="15" xfId="0" applyNumberFormat="1" applyFont="1" applyFill="1" applyBorder="1" applyAlignment="1" applyProtection="1">
      <alignment vertical="center" justifyLastLine="1"/>
    </xf>
    <xf numFmtId="0" fontId="8" fillId="4" borderId="0" xfId="0" applyFont="1" applyFill="1" applyBorder="1" applyAlignment="1" applyProtection="1">
      <alignment horizontal="center" vertical="center" wrapText="1"/>
    </xf>
    <xf numFmtId="0" fontId="8" fillId="4" borderId="15" xfId="0" applyFont="1" applyFill="1" applyBorder="1" applyAlignment="1" applyProtection="1">
      <alignment horizontal="center" vertical="center" wrapText="1"/>
    </xf>
    <xf numFmtId="0" fontId="0" fillId="4" borderId="33" xfId="0" applyFill="1" applyBorder="1" applyAlignment="1" applyProtection="1">
      <alignment horizontal="left" vertical="center"/>
    </xf>
    <xf numFmtId="0" fontId="0" fillId="4" borderId="0" xfId="0" applyFill="1" applyBorder="1" applyProtection="1">
      <alignment vertical="center"/>
    </xf>
    <xf numFmtId="0" fontId="0" fillId="4" borderId="0" xfId="0" applyFill="1" applyBorder="1" applyAlignment="1" applyProtection="1">
      <alignment vertical="center"/>
    </xf>
    <xf numFmtId="0" fontId="0" fillId="4" borderId="15" xfId="0" applyFill="1" applyBorder="1" applyAlignment="1" applyProtection="1">
      <alignment vertical="center"/>
    </xf>
    <xf numFmtId="0" fontId="0" fillId="4" borderId="30" xfId="0" applyFill="1" applyBorder="1" applyProtection="1">
      <alignment vertical="center"/>
    </xf>
    <xf numFmtId="0" fontId="0" fillId="4" borderId="37" xfId="0" applyFill="1" applyBorder="1" applyProtection="1">
      <alignment vertical="center"/>
    </xf>
    <xf numFmtId="0" fontId="0" fillId="4" borderId="14" xfId="0" applyFill="1" applyBorder="1" applyProtection="1">
      <alignment vertical="center"/>
    </xf>
    <xf numFmtId="0" fontId="17" fillId="0" borderId="0" xfId="0" applyFont="1" applyAlignment="1" applyProtection="1">
      <alignment vertical="center"/>
    </xf>
    <xf numFmtId="0" fontId="21" fillId="0" borderId="0" xfId="0" applyFont="1" applyAlignment="1" applyProtection="1">
      <alignment vertical="center"/>
    </xf>
    <xf numFmtId="0" fontId="0" fillId="5" borderId="0" xfId="0" applyFill="1" applyProtection="1">
      <alignment vertical="center"/>
    </xf>
    <xf numFmtId="0" fontId="8" fillId="0" borderId="0" xfId="0" applyFont="1" applyAlignment="1" applyProtection="1">
      <alignment horizontal="center" vertical="center"/>
    </xf>
    <xf numFmtId="0" fontId="0" fillId="0" borderId="0" xfId="0" applyAlignment="1" applyProtection="1">
      <alignment vertical="center"/>
    </xf>
    <xf numFmtId="0" fontId="52" fillId="7" borderId="0" xfId="0" applyNumberFormat="1" applyFont="1" applyFill="1" applyBorder="1" applyAlignment="1" applyProtection="1">
      <alignment vertical="center" wrapText="1"/>
    </xf>
    <xf numFmtId="0" fontId="9" fillId="0" borderId="0" xfId="0" applyFont="1" applyAlignment="1" applyProtection="1">
      <alignment horizontal="center" vertical="center" wrapText="1"/>
    </xf>
    <xf numFmtId="0" fontId="9" fillId="0" borderId="0" xfId="0" applyFont="1" applyBorder="1" applyAlignment="1" applyProtection="1">
      <alignment horizontal="center" vertical="center" wrapText="1"/>
    </xf>
    <xf numFmtId="0" fontId="28" fillId="0" borderId="0" xfId="0" applyFont="1" applyBorder="1" applyAlignment="1" applyProtection="1">
      <alignment horizontal="left" vertical="center"/>
    </xf>
    <xf numFmtId="0" fontId="16" fillId="0" borderId="0" xfId="0" applyFont="1" applyBorder="1" applyAlignment="1" applyProtection="1">
      <alignment horizontal="center" vertical="center"/>
    </xf>
    <xf numFmtId="0" fontId="0" fillId="0" borderId="0" xfId="0" applyBorder="1" applyAlignment="1" applyProtection="1">
      <alignment horizontal="left" vertical="top"/>
    </xf>
    <xf numFmtId="0" fontId="24" fillId="7" borderId="33" xfId="0" applyFont="1" applyFill="1" applyBorder="1" applyAlignment="1" applyProtection="1">
      <alignment vertical="center" wrapText="1"/>
    </xf>
    <xf numFmtId="0" fontId="24" fillId="7" borderId="0" xfId="0" applyFont="1" applyFill="1" applyBorder="1" applyAlignment="1" applyProtection="1">
      <alignment vertical="center" wrapText="1"/>
    </xf>
    <xf numFmtId="0" fontId="11" fillId="2" borderId="7"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0" fillId="5" borderId="0" xfId="0" applyFill="1" applyBorder="1" applyProtection="1">
      <alignment vertical="center"/>
    </xf>
    <xf numFmtId="0" fontId="22" fillId="5" borderId="0" xfId="0" applyFont="1" applyFill="1" applyBorder="1" applyAlignment="1" applyProtection="1">
      <alignment vertical="center" wrapText="1"/>
    </xf>
    <xf numFmtId="0" fontId="0" fillId="5" borderId="0" xfId="0" applyFill="1" applyBorder="1" applyAlignment="1" applyProtection="1">
      <alignment horizontal="center" vertical="center"/>
    </xf>
    <xf numFmtId="0" fontId="0" fillId="5" borderId="0" xfId="0" applyFill="1" applyBorder="1" applyAlignment="1" applyProtection="1">
      <alignment vertical="center"/>
    </xf>
    <xf numFmtId="0" fontId="3" fillId="0" borderId="41" xfId="0" applyFont="1" applyFill="1" applyBorder="1" applyAlignment="1">
      <alignment horizontal="center" vertical="center" shrinkToFit="1"/>
    </xf>
    <xf numFmtId="0" fontId="20" fillId="0" borderId="0" xfId="0" applyFont="1" applyAlignment="1" applyProtection="1">
      <alignment vertical="center"/>
    </xf>
    <xf numFmtId="0" fontId="0" fillId="8" borderId="0" xfId="0" applyFont="1" applyFill="1" applyAlignment="1" applyProtection="1">
      <alignment vertical="center"/>
    </xf>
    <xf numFmtId="0" fontId="0" fillId="6" borderId="0" xfId="0" applyFill="1" applyProtection="1">
      <alignment vertical="center"/>
    </xf>
    <xf numFmtId="0" fontId="14" fillId="0" borderId="0" xfId="0" applyFont="1" applyAlignment="1" applyProtection="1">
      <alignment horizontal="center" vertical="center"/>
    </xf>
    <xf numFmtId="0" fontId="3" fillId="8" borderId="0" xfId="0" applyFont="1" applyFill="1" applyAlignment="1" applyProtection="1">
      <alignment vertical="center"/>
    </xf>
    <xf numFmtId="0" fontId="8" fillId="0" borderId="0" xfId="0" applyFont="1" applyAlignment="1" applyProtection="1">
      <alignment vertical="center"/>
    </xf>
    <xf numFmtId="0" fontId="11" fillId="0" borderId="21" xfId="0" applyFont="1" applyBorder="1" applyAlignment="1" applyProtection="1">
      <alignment horizontal="center" vertical="center" wrapText="1"/>
    </xf>
    <xf numFmtId="0" fontId="0" fillId="0" borderId="2" xfId="0" applyBorder="1" applyAlignment="1" applyProtection="1">
      <alignment vertical="center"/>
    </xf>
    <xf numFmtId="0" fontId="22" fillId="7" borderId="0" xfId="0" applyFont="1" applyFill="1" applyBorder="1" applyAlignment="1" applyProtection="1">
      <alignment horizontal="left" vertical="center" wrapText="1"/>
    </xf>
    <xf numFmtId="0" fontId="8" fillId="2" borderId="50" xfId="0" applyFont="1" applyFill="1" applyBorder="1" applyAlignment="1" applyProtection="1">
      <alignment horizontal="center" vertical="center" wrapText="1"/>
    </xf>
    <xf numFmtId="0" fontId="6" fillId="0" borderId="41" xfId="0" applyFont="1" applyFill="1" applyBorder="1" applyAlignment="1" applyProtection="1">
      <alignment horizontal="center" vertical="center" wrapText="1"/>
    </xf>
    <xf numFmtId="0" fontId="30" fillId="0" borderId="50" xfId="0" applyFont="1" applyFill="1" applyBorder="1" applyAlignment="1" applyProtection="1">
      <alignment horizontal="center" vertical="center" wrapText="1"/>
    </xf>
    <xf numFmtId="0" fontId="8" fillId="2" borderId="40" xfId="0" applyFont="1" applyFill="1" applyBorder="1" applyAlignment="1" applyProtection="1">
      <alignment horizontal="center" vertical="center" wrapText="1"/>
    </xf>
    <xf numFmtId="0" fontId="30" fillId="0" borderId="40"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wrapText="1"/>
    </xf>
    <xf numFmtId="0" fontId="27" fillId="0" borderId="30" xfId="0" applyFont="1" applyBorder="1" applyAlignment="1" applyProtection="1">
      <alignment horizontal="center" vertical="center" wrapText="1"/>
    </xf>
    <xf numFmtId="0" fontId="27" fillId="0" borderId="12" xfId="0" applyFont="1" applyBorder="1" applyAlignment="1" applyProtection="1">
      <alignment horizontal="center" vertical="center" wrapText="1"/>
    </xf>
    <xf numFmtId="178" fontId="27" fillId="0" borderId="12" xfId="0" applyNumberFormat="1" applyFont="1" applyBorder="1" applyAlignment="1" applyProtection="1">
      <alignment horizontal="center" vertical="center" wrapText="1"/>
    </xf>
    <xf numFmtId="0" fontId="14" fillId="2" borderId="26" xfId="0" applyFont="1" applyFill="1" applyBorder="1" applyAlignment="1" applyProtection="1">
      <alignment horizontal="center" vertical="center" shrinkToFit="1"/>
    </xf>
    <xf numFmtId="0" fontId="14" fillId="2" borderId="41" xfId="0" applyFont="1" applyFill="1" applyBorder="1" applyAlignment="1" applyProtection="1">
      <alignment horizontal="center" vertical="center" shrinkToFit="1"/>
    </xf>
    <xf numFmtId="0" fontId="14" fillId="2" borderId="23" xfId="0" applyFont="1" applyFill="1" applyBorder="1" applyAlignment="1" applyProtection="1">
      <alignment horizontal="center" vertical="center" shrinkToFit="1"/>
    </xf>
    <xf numFmtId="6" fontId="29" fillId="0" borderId="31" xfId="1" applyNumberFormat="1" applyFont="1" applyFill="1" applyBorder="1" applyAlignment="1" applyProtection="1">
      <alignment vertical="center" shrinkToFit="1"/>
    </xf>
    <xf numFmtId="6" fontId="29" fillId="0" borderId="40" xfId="1" applyNumberFormat="1" applyFont="1" applyFill="1" applyBorder="1" applyAlignment="1" applyProtection="1">
      <alignment vertical="center" shrinkToFit="1"/>
    </xf>
    <xf numFmtId="6" fontId="29" fillId="3" borderId="1" xfId="1" applyNumberFormat="1" applyFont="1" applyFill="1" applyBorder="1" applyAlignment="1" applyProtection="1">
      <alignment vertical="center" shrinkToFit="1"/>
    </xf>
    <xf numFmtId="0" fontId="0" fillId="7" borderId="0" xfId="0" applyFill="1" applyAlignment="1" applyProtection="1">
      <alignment vertical="center" wrapText="1"/>
    </xf>
    <xf numFmtId="0" fontId="0" fillId="7" borderId="0" xfId="0" applyFill="1" applyBorder="1" applyAlignment="1" applyProtection="1">
      <alignment horizontal="center" vertical="center"/>
    </xf>
    <xf numFmtId="38" fontId="0" fillId="5" borderId="0" xfId="0" applyNumberFormat="1" applyFill="1" applyProtection="1">
      <alignment vertical="center"/>
    </xf>
    <xf numFmtId="6" fontId="0" fillId="5" borderId="0" xfId="0" applyNumberFormat="1" applyFill="1" applyProtection="1">
      <alignment vertical="center"/>
    </xf>
    <xf numFmtId="177" fontId="0" fillId="5" borderId="0" xfId="0" applyNumberFormat="1" applyFill="1" applyProtection="1">
      <alignment vertical="center"/>
    </xf>
    <xf numFmtId="0" fontId="41" fillId="5" borderId="0" xfId="0" applyFont="1" applyFill="1" applyProtection="1">
      <alignment vertical="center"/>
    </xf>
    <xf numFmtId="0" fontId="59" fillId="7" borderId="33" xfId="0" applyFont="1" applyFill="1" applyBorder="1" applyAlignment="1" applyProtection="1">
      <alignment vertical="top" wrapText="1"/>
    </xf>
    <xf numFmtId="0" fontId="59" fillId="7" borderId="0" xfId="0" applyFont="1" applyFill="1" applyBorder="1" applyAlignment="1" applyProtection="1">
      <alignment vertical="top" wrapText="1"/>
    </xf>
    <xf numFmtId="0" fontId="59" fillId="7" borderId="33" xfId="0" applyFont="1" applyFill="1" applyBorder="1" applyAlignment="1">
      <alignment vertical="top" wrapText="1"/>
    </xf>
    <xf numFmtId="0" fontId="59" fillId="7" borderId="0" xfId="0" applyFont="1" applyFill="1" applyBorder="1" applyAlignment="1">
      <alignment vertical="top" wrapText="1"/>
    </xf>
    <xf numFmtId="0" fontId="0" fillId="0" borderId="0" xfId="0" applyAlignment="1" applyProtection="1">
      <alignment horizontal="right" vertical="center"/>
    </xf>
    <xf numFmtId="0" fontId="0" fillId="0" borderId="0" xfId="0" applyAlignment="1">
      <alignment horizontal="right" vertical="center"/>
    </xf>
    <xf numFmtId="0" fontId="0" fillId="0" borderId="15" xfId="0" applyBorder="1" applyAlignment="1" applyProtection="1">
      <alignment vertical="center"/>
    </xf>
    <xf numFmtId="0" fontId="0" fillId="0" borderId="15" xfId="0" applyBorder="1" applyAlignment="1">
      <alignment vertical="center"/>
    </xf>
    <xf numFmtId="0" fontId="0" fillId="0" borderId="0" xfId="0" applyFont="1" applyBorder="1" applyAlignment="1">
      <alignment horizontal="left" vertical="top"/>
    </xf>
    <xf numFmtId="0" fontId="0" fillId="0" borderId="0" xfId="0" applyFont="1" applyBorder="1" applyAlignment="1" applyProtection="1">
      <alignment horizontal="left" vertical="top"/>
    </xf>
    <xf numFmtId="0" fontId="26" fillId="0" borderId="21" xfId="0" applyFont="1" applyBorder="1" applyAlignment="1">
      <alignment horizontal="center" vertical="center" wrapText="1"/>
    </xf>
    <xf numFmtId="0" fontId="26" fillId="0" borderId="21" xfId="0" applyFont="1" applyBorder="1" applyAlignment="1" applyProtection="1">
      <alignment horizontal="center" vertical="center" wrapText="1"/>
    </xf>
    <xf numFmtId="0" fontId="0" fillId="0" borderId="0" xfId="0" applyBorder="1" applyAlignment="1" applyProtection="1">
      <alignment vertical="center"/>
      <protection locked="0"/>
    </xf>
    <xf numFmtId="0" fontId="3" fillId="2" borderId="6" xfId="0" applyFont="1" applyFill="1" applyBorder="1" applyAlignment="1" applyProtection="1">
      <alignment horizontal="center" vertical="center" wrapText="1"/>
    </xf>
    <xf numFmtId="0" fontId="3" fillId="2" borderId="6" xfId="0" applyFont="1" applyFill="1" applyBorder="1" applyAlignment="1">
      <alignment horizontal="center" vertical="center" wrapText="1"/>
    </xf>
    <xf numFmtId="0" fontId="10" fillId="0" borderId="0" xfId="0" applyFont="1" applyAlignment="1" applyProtection="1">
      <alignment horizontal="center" vertical="center"/>
    </xf>
    <xf numFmtId="0" fontId="0" fillId="0" borderId="0" xfId="0" applyFont="1" applyBorder="1" applyAlignment="1" applyProtection="1">
      <alignment horizontal="right" vertical="center"/>
    </xf>
    <xf numFmtId="0" fontId="0" fillId="0" borderId="0" xfId="0" applyFont="1" applyAlignment="1" applyProtection="1">
      <alignment horizontal="right" vertical="center"/>
    </xf>
    <xf numFmtId="0" fontId="27" fillId="0" borderId="0" xfId="0" applyFont="1" applyAlignment="1" applyProtection="1">
      <alignment horizontal="center" vertical="center"/>
    </xf>
    <xf numFmtId="0" fontId="42" fillId="8" borderId="0" xfId="0" applyFont="1" applyFill="1" applyAlignment="1" applyProtection="1">
      <alignment horizontal="center" vertical="center" shrinkToFit="1"/>
    </xf>
    <xf numFmtId="0" fontId="42" fillId="8" borderId="0" xfId="0" applyFont="1" applyFill="1" applyBorder="1" applyAlignment="1" applyProtection="1">
      <alignment horizontal="center" vertical="center" shrinkToFit="1"/>
    </xf>
    <xf numFmtId="0" fontId="43" fillId="8" borderId="0" xfId="0" applyFont="1" applyFill="1" applyAlignment="1" applyProtection="1">
      <alignment horizontal="left" vertical="center" shrinkToFit="1"/>
    </xf>
    <xf numFmtId="0" fontId="43" fillId="7" borderId="59" xfId="0" applyFont="1" applyFill="1" applyBorder="1" applyAlignment="1" applyProtection="1">
      <alignment horizontal="left" vertical="center" wrapText="1" indent="1"/>
    </xf>
    <xf numFmtId="0" fontId="43" fillId="7" borderId="0" xfId="0" applyFont="1" applyFill="1" applyBorder="1" applyAlignment="1" applyProtection="1">
      <alignment horizontal="left" vertical="center" wrapText="1" indent="1"/>
    </xf>
    <xf numFmtId="0" fontId="18" fillId="0" borderId="39" xfId="0" applyFont="1" applyFill="1" applyBorder="1" applyAlignment="1" applyProtection="1">
      <alignment horizontal="center" vertical="center" shrinkToFit="1"/>
    </xf>
    <xf numFmtId="0" fontId="18" fillId="0" borderId="27" xfId="0" applyFont="1" applyFill="1" applyBorder="1" applyAlignment="1" applyProtection="1">
      <alignment horizontal="center" vertical="center" shrinkToFit="1"/>
    </xf>
    <xf numFmtId="0" fontId="18" fillId="0" borderId="23" xfId="0" applyFont="1" applyFill="1" applyBorder="1" applyAlignment="1" applyProtection="1">
      <alignment horizontal="center" vertical="center" shrinkToFit="1"/>
    </xf>
    <xf numFmtId="0" fontId="35" fillId="7" borderId="33" xfId="0" applyFont="1" applyFill="1" applyBorder="1" applyAlignment="1" applyProtection="1">
      <alignment horizontal="left" vertical="center" wrapText="1" indent="1"/>
    </xf>
    <xf numFmtId="0" fontId="35" fillId="7" borderId="0" xfId="0" applyFont="1" applyFill="1" applyBorder="1" applyAlignment="1" applyProtection="1">
      <alignment horizontal="left" vertical="center" wrapText="1" indent="1"/>
    </xf>
    <xf numFmtId="0" fontId="29" fillId="0" borderId="48" xfId="0" applyFont="1" applyFill="1" applyBorder="1" applyAlignment="1" applyProtection="1">
      <alignment horizontal="center" vertical="center" shrinkToFit="1"/>
    </xf>
    <xf numFmtId="0" fontId="29" fillId="0" borderId="46" xfId="0" applyFont="1" applyFill="1" applyBorder="1" applyAlignment="1" applyProtection="1">
      <alignment horizontal="center" vertical="center" shrinkToFit="1"/>
    </xf>
    <xf numFmtId="0" fontId="29" fillId="0" borderId="47" xfId="0" applyFont="1" applyFill="1" applyBorder="1" applyAlignment="1" applyProtection="1">
      <alignment horizontal="center" vertical="center" shrinkToFit="1"/>
    </xf>
    <xf numFmtId="0" fontId="44" fillId="7" borderId="58" xfId="0" applyFont="1" applyFill="1" applyBorder="1" applyAlignment="1" applyProtection="1">
      <alignment horizontal="left" vertical="center" wrapText="1" indent="1"/>
    </xf>
    <xf numFmtId="0" fontId="44" fillId="7" borderId="59" xfId="0" applyFont="1" applyFill="1" applyBorder="1" applyAlignment="1" applyProtection="1">
      <alignment horizontal="left" vertical="center" indent="1"/>
    </xf>
    <xf numFmtId="0" fontId="44" fillId="7" borderId="60" xfId="0" applyFont="1" applyFill="1" applyBorder="1" applyAlignment="1" applyProtection="1">
      <alignment horizontal="left" vertical="center" indent="1"/>
    </xf>
    <xf numFmtId="0" fontId="44" fillId="7" borderId="61" xfId="0" applyFont="1" applyFill="1" applyBorder="1" applyAlignment="1" applyProtection="1">
      <alignment horizontal="left" vertical="center" indent="1"/>
    </xf>
    <xf numFmtId="0" fontId="44" fillId="7" borderId="0" xfId="0" applyFont="1" applyFill="1" applyBorder="1" applyAlignment="1" applyProtection="1">
      <alignment horizontal="left" vertical="center" indent="1"/>
    </xf>
    <xf numFmtId="0" fontId="44" fillId="7" borderId="62" xfId="0" applyFont="1" applyFill="1" applyBorder="1" applyAlignment="1" applyProtection="1">
      <alignment horizontal="left" vertical="center" indent="1"/>
    </xf>
    <xf numFmtId="0" fontId="44" fillId="7" borderId="63" xfId="0" applyFont="1" applyFill="1" applyBorder="1" applyAlignment="1" applyProtection="1">
      <alignment horizontal="left" vertical="center" indent="1"/>
    </xf>
    <xf numFmtId="0" fontId="44" fillId="7" borderId="64" xfId="0" applyFont="1" applyFill="1" applyBorder="1" applyAlignment="1" applyProtection="1">
      <alignment horizontal="left" vertical="center" indent="1"/>
    </xf>
    <xf numFmtId="0" fontId="43" fillId="8" borderId="0" xfId="0" applyFont="1" applyFill="1" applyBorder="1" applyAlignment="1" applyProtection="1">
      <alignment horizontal="left" vertical="center" shrinkToFit="1"/>
    </xf>
    <xf numFmtId="0" fontId="9" fillId="0" borderId="0" xfId="0" applyFont="1" applyAlignment="1" applyProtection="1">
      <alignment horizontal="center" vertical="center" wrapText="1"/>
    </xf>
    <xf numFmtId="0" fontId="0" fillId="0" borderId="21" xfId="0" applyFont="1" applyBorder="1" applyAlignment="1" applyProtection="1">
      <alignment horizontal="center" vertical="center" wrapText="1"/>
    </xf>
    <xf numFmtId="0" fontId="3" fillId="0" borderId="21" xfId="0" applyFont="1" applyBorder="1" applyAlignment="1" applyProtection="1">
      <alignment horizontal="center" vertical="center"/>
    </xf>
    <xf numFmtId="0" fontId="9" fillId="0" borderId="21" xfId="0" applyFont="1" applyBorder="1" applyAlignment="1" applyProtection="1">
      <alignment horizontal="center" vertical="center" wrapText="1"/>
    </xf>
    <xf numFmtId="0" fontId="26" fillId="0" borderId="21" xfId="0" applyFont="1" applyFill="1" applyBorder="1" applyAlignment="1" applyProtection="1">
      <alignment horizontal="center" vertical="center"/>
    </xf>
    <xf numFmtId="0" fontId="26" fillId="0" borderId="21" xfId="0" applyFont="1" applyBorder="1" applyAlignment="1" applyProtection="1">
      <alignment horizontal="center" vertical="center"/>
    </xf>
    <xf numFmtId="0" fontId="19" fillId="0" borderId="45" xfId="0" applyFont="1" applyFill="1" applyBorder="1" applyAlignment="1" applyProtection="1">
      <alignment horizontal="center" vertical="center" shrinkToFit="1"/>
    </xf>
    <xf numFmtId="0" fontId="19" fillId="0" borderId="28" xfId="0" applyFont="1" applyFill="1" applyBorder="1" applyAlignment="1" applyProtection="1">
      <alignment horizontal="center" vertical="center" shrinkToFit="1"/>
    </xf>
    <xf numFmtId="0" fontId="8" fillId="2" borderId="24" xfId="0" applyFont="1" applyFill="1" applyBorder="1" applyAlignment="1" applyProtection="1">
      <alignment horizontal="center" vertical="center" shrinkToFit="1"/>
    </xf>
    <xf numFmtId="0" fontId="8" fillId="2" borderId="28" xfId="0" applyFont="1" applyFill="1" applyBorder="1" applyAlignment="1" applyProtection="1">
      <alignment horizontal="center" vertical="center" shrinkToFit="1"/>
    </xf>
    <xf numFmtId="0" fontId="19" fillId="0" borderId="25" xfId="0" applyFont="1" applyFill="1" applyBorder="1" applyAlignment="1" applyProtection="1">
      <alignment horizontal="center" vertical="center" shrinkToFit="1"/>
    </xf>
    <xf numFmtId="176" fontId="43" fillId="7" borderId="33" xfId="0" applyNumberFormat="1" applyFont="1" applyFill="1" applyBorder="1" applyAlignment="1" applyProtection="1">
      <alignment horizontal="left" vertical="top" wrapText="1" indent="1"/>
    </xf>
    <xf numFmtId="176" fontId="43" fillId="7" borderId="0" xfId="0" applyNumberFormat="1" applyFont="1" applyFill="1" applyBorder="1" applyAlignment="1" applyProtection="1">
      <alignment horizontal="left" vertical="top" wrapText="1" indent="1"/>
    </xf>
    <xf numFmtId="0" fontId="17" fillId="0" borderId="45" xfId="0" applyFont="1" applyFill="1" applyBorder="1" applyAlignment="1" applyProtection="1">
      <alignment horizontal="left" vertical="center" shrinkToFit="1"/>
    </xf>
    <xf numFmtId="0" fontId="17" fillId="0" borderId="28" xfId="0" applyFont="1" applyFill="1" applyBorder="1" applyAlignment="1" applyProtection="1">
      <alignment horizontal="left" vertical="center" shrinkToFit="1"/>
    </xf>
    <xf numFmtId="0" fontId="17" fillId="0" borderId="25" xfId="0" applyFont="1" applyFill="1" applyBorder="1" applyAlignment="1" applyProtection="1">
      <alignment horizontal="left" vertical="center" shrinkToFit="1"/>
    </xf>
    <xf numFmtId="0" fontId="27" fillId="0" borderId="54" xfId="0" applyFont="1" applyFill="1" applyBorder="1" applyAlignment="1" applyProtection="1">
      <alignment horizontal="center" vertical="center" shrinkToFit="1"/>
    </xf>
    <xf numFmtId="0" fontId="27" fillId="0" borderId="43" xfId="0" applyFont="1" applyFill="1" applyBorder="1" applyAlignment="1" applyProtection="1">
      <alignment horizontal="center" vertical="center" shrinkToFit="1"/>
    </xf>
    <xf numFmtId="0" fontId="8" fillId="2" borderId="3" xfId="0" applyFont="1" applyFill="1" applyBorder="1" applyAlignment="1" applyProtection="1">
      <alignment horizontal="center" vertical="center" shrinkToFit="1"/>
    </xf>
    <xf numFmtId="0" fontId="8" fillId="2" borderId="41" xfId="0" applyFont="1" applyFill="1" applyBorder="1" applyAlignment="1" applyProtection="1">
      <alignment horizontal="center" vertical="center" shrinkToFit="1"/>
    </xf>
    <xf numFmtId="0" fontId="27" fillId="0" borderId="41" xfId="0" applyFont="1" applyFill="1" applyBorder="1" applyAlignment="1" applyProtection="1">
      <alignment horizontal="center" vertical="center" shrinkToFit="1"/>
    </xf>
    <xf numFmtId="0" fontId="27" fillId="0" borderId="49" xfId="0" applyFont="1" applyFill="1" applyBorder="1" applyAlignment="1" applyProtection="1">
      <alignment horizontal="center" vertical="center" shrinkToFit="1"/>
    </xf>
    <xf numFmtId="176" fontId="43" fillId="7" borderId="33" xfId="0" applyNumberFormat="1" applyFont="1" applyFill="1" applyBorder="1" applyAlignment="1" applyProtection="1">
      <alignment horizontal="left" vertical="center" wrapText="1" indent="1"/>
    </xf>
    <xf numFmtId="176" fontId="43" fillId="7" borderId="0" xfId="0" applyNumberFormat="1" applyFont="1" applyFill="1" applyBorder="1" applyAlignment="1" applyProtection="1">
      <alignment horizontal="left" vertical="center" wrapText="1" indent="1"/>
    </xf>
    <xf numFmtId="0" fontId="29" fillId="0" borderId="51" xfId="0" applyFont="1" applyFill="1" applyBorder="1" applyAlignment="1" applyProtection="1">
      <alignment horizontal="center" vertical="center" shrinkToFit="1"/>
    </xf>
    <xf numFmtId="0" fontId="29" fillId="0" borderId="52" xfId="0" applyFont="1" applyFill="1" applyBorder="1" applyAlignment="1" applyProtection="1">
      <alignment horizontal="center" vertical="center" shrinkToFit="1"/>
    </xf>
    <xf numFmtId="0" fontId="29" fillId="0" borderId="42" xfId="0" applyFont="1" applyFill="1" applyBorder="1" applyAlignment="1" applyProtection="1">
      <alignment horizontal="center" vertical="center" shrinkToFit="1"/>
    </xf>
    <xf numFmtId="0" fontId="29" fillId="0" borderId="44" xfId="0" applyFont="1" applyFill="1" applyBorder="1" applyAlignment="1" applyProtection="1">
      <alignment horizontal="center" vertical="center" shrinkToFit="1"/>
    </xf>
    <xf numFmtId="0" fontId="8" fillId="2" borderId="17" xfId="0" applyFont="1" applyFill="1" applyBorder="1" applyAlignment="1" applyProtection="1">
      <alignment horizontal="center" vertical="center" shrinkToFit="1"/>
    </xf>
    <xf numFmtId="0" fontId="8" fillId="2" borderId="50" xfId="0" applyFont="1" applyFill="1" applyBorder="1" applyAlignment="1" applyProtection="1">
      <alignment horizontal="center" vertical="center" shrinkToFit="1"/>
    </xf>
    <xf numFmtId="0" fontId="26" fillId="0" borderId="50" xfId="0" applyFont="1" applyFill="1" applyBorder="1" applyAlignment="1" applyProtection="1">
      <alignment horizontal="center" vertical="center" shrinkToFit="1"/>
    </xf>
    <xf numFmtId="0" fontId="26" fillId="0" borderId="18" xfId="0" applyFont="1" applyFill="1" applyBorder="1" applyAlignment="1" applyProtection="1">
      <alignment horizontal="center" vertical="center" shrinkToFit="1"/>
    </xf>
    <xf numFmtId="0" fontId="8" fillId="2" borderId="5" xfId="0" applyFont="1" applyFill="1" applyBorder="1" applyAlignment="1" applyProtection="1">
      <alignment horizontal="center" vertical="center" shrinkToFit="1"/>
    </xf>
    <xf numFmtId="0" fontId="8" fillId="2" borderId="42" xfId="0" applyFont="1" applyFill="1" applyBorder="1" applyAlignment="1" applyProtection="1">
      <alignment horizontal="center" vertical="center" shrinkToFit="1"/>
    </xf>
    <xf numFmtId="0" fontId="38" fillId="0" borderId="40" xfId="2" applyBorder="1" applyAlignment="1" applyProtection="1">
      <alignment horizontal="center" vertical="center" shrinkToFit="1"/>
    </xf>
    <xf numFmtId="0" fontId="27" fillId="0" borderId="40" xfId="0" applyFont="1" applyBorder="1" applyAlignment="1" applyProtection="1">
      <alignment horizontal="center" vertical="center" shrinkToFit="1"/>
    </xf>
    <xf numFmtId="0" fontId="27" fillId="0" borderId="19" xfId="0" applyFont="1" applyBorder="1" applyAlignment="1" applyProtection="1">
      <alignment horizontal="center" vertical="center" shrinkToFit="1"/>
    </xf>
    <xf numFmtId="0" fontId="56" fillId="7" borderId="33" xfId="0" applyFont="1" applyFill="1" applyBorder="1" applyAlignment="1" applyProtection="1">
      <alignment horizontal="left" vertical="top" wrapText="1" indent="1"/>
    </xf>
    <xf numFmtId="0" fontId="56" fillId="7" borderId="0" xfId="0" applyFont="1" applyFill="1" applyBorder="1" applyAlignment="1" applyProtection="1">
      <alignment horizontal="left" vertical="top" wrapText="1" indent="1"/>
    </xf>
    <xf numFmtId="0" fontId="8" fillId="2" borderId="36"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2" borderId="27"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wrapText="1"/>
    </xf>
    <xf numFmtId="0" fontId="43" fillId="7" borderId="33" xfId="0" applyFont="1" applyFill="1" applyBorder="1" applyAlignment="1" applyProtection="1">
      <alignment horizontal="left" vertical="center" wrapText="1" indent="1"/>
    </xf>
    <xf numFmtId="0" fontId="29" fillId="0" borderId="31" xfId="0" applyFont="1" applyFill="1" applyBorder="1" applyAlignment="1" applyProtection="1">
      <alignment horizontal="center" vertical="center" shrinkToFit="1"/>
    </xf>
    <xf numFmtId="0" fontId="29" fillId="0" borderId="32" xfId="0" applyFont="1" applyFill="1" applyBorder="1" applyAlignment="1" applyProtection="1">
      <alignment horizontal="center" vertical="center" shrinkToFit="1"/>
    </xf>
    <xf numFmtId="0" fontId="29" fillId="0" borderId="1" xfId="0" applyFont="1" applyFill="1" applyBorder="1" applyAlignment="1" applyProtection="1">
      <alignment horizontal="center" vertical="center" shrinkToFit="1"/>
    </xf>
    <xf numFmtId="0" fontId="29" fillId="0" borderId="31" xfId="0" applyFont="1" applyFill="1" applyBorder="1" applyAlignment="1" applyProtection="1">
      <alignment horizontal="center" vertical="center" wrapText="1"/>
    </xf>
    <xf numFmtId="0" fontId="29" fillId="0" borderId="32"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13" fillId="0" borderId="33" xfId="0" applyFont="1" applyFill="1" applyBorder="1" applyAlignment="1" applyProtection="1">
      <alignment horizontal="center" vertical="center" wrapText="1"/>
    </xf>
    <xf numFmtId="0" fontId="27" fillId="0" borderId="39" xfId="0" applyFont="1" applyFill="1" applyBorder="1" applyAlignment="1" applyProtection="1">
      <alignment horizontal="center" vertical="center" wrapText="1"/>
    </xf>
    <xf numFmtId="0" fontId="27" fillId="0" borderId="27" xfId="0" applyFont="1" applyFill="1" applyBorder="1" applyAlignment="1" applyProtection="1">
      <alignment horizontal="center" vertical="center" wrapText="1"/>
    </xf>
    <xf numFmtId="0" fontId="4" fillId="2" borderId="35" xfId="0" applyFont="1" applyFill="1" applyBorder="1" applyAlignment="1" applyProtection="1">
      <alignment horizontal="center" vertical="center" wrapText="1"/>
    </xf>
    <xf numFmtId="0" fontId="4" fillId="2" borderId="38" xfId="0" applyFont="1" applyFill="1" applyBorder="1" applyAlignment="1" applyProtection="1">
      <alignment horizontal="center" vertical="center" wrapText="1"/>
    </xf>
    <xf numFmtId="0" fontId="4" fillId="2" borderId="22" xfId="0" applyFont="1" applyFill="1" applyBorder="1" applyAlignment="1" applyProtection="1">
      <alignment horizontal="center" vertical="center" wrapText="1"/>
    </xf>
    <xf numFmtId="0" fontId="29" fillId="0" borderId="34" xfId="0" applyFont="1" applyFill="1" applyBorder="1" applyAlignment="1" applyProtection="1">
      <alignment horizontal="center" vertical="center" wrapText="1"/>
    </xf>
    <xf numFmtId="0" fontId="17" fillId="0" borderId="33"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7" fillId="0" borderId="15" xfId="0" applyFont="1" applyFill="1" applyBorder="1" applyAlignment="1" applyProtection="1">
      <alignment horizontal="center" vertical="center" wrapText="1"/>
    </xf>
    <xf numFmtId="0" fontId="17" fillId="0" borderId="3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43" fillId="7" borderId="33" xfId="0" applyFont="1" applyFill="1" applyBorder="1" applyAlignment="1" applyProtection="1">
      <alignment horizontal="left" vertical="top" wrapText="1" indent="1"/>
    </xf>
    <xf numFmtId="0" fontId="43" fillId="7" borderId="0" xfId="0" applyFont="1" applyFill="1" applyBorder="1" applyAlignment="1" applyProtection="1">
      <alignment horizontal="left" vertical="top" wrapText="1" indent="1"/>
    </xf>
    <xf numFmtId="0" fontId="13" fillId="0" borderId="29" xfId="0" applyFont="1" applyFill="1" applyBorder="1" applyAlignment="1" applyProtection="1">
      <alignment horizontal="center" vertical="center" wrapText="1"/>
    </xf>
    <xf numFmtId="0" fontId="13" fillId="0" borderId="30" xfId="0" applyFont="1" applyFill="1" applyBorder="1" applyAlignment="1" applyProtection="1">
      <alignment horizontal="center" vertical="center" wrapText="1"/>
    </xf>
    <xf numFmtId="0" fontId="17" fillId="0" borderId="30" xfId="0" applyFont="1" applyFill="1" applyBorder="1" applyAlignment="1" applyProtection="1">
      <alignment horizontal="center" vertical="center" shrinkToFit="1"/>
    </xf>
    <xf numFmtId="0" fontId="17" fillId="0" borderId="37" xfId="0" applyFont="1" applyFill="1" applyBorder="1" applyAlignment="1" applyProtection="1">
      <alignment horizontal="center" vertical="center" shrinkToFit="1"/>
    </xf>
    <xf numFmtId="0" fontId="17" fillId="0" borderId="14" xfId="0" applyFont="1" applyFill="1" applyBorder="1" applyAlignment="1" applyProtection="1">
      <alignment horizontal="center" vertical="center" shrinkToFit="1"/>
    </xf>
    <xf numFmtId="0" fontId="57" fillId="7" borderId="33" xfId="0" applyFont="1" applyFill="1" applyBorder="1" applyAlignment="1" applyProtection="1">
      <alignment horizontal="left" vertical="top" wrapText="1" indent="1"/>
    </xf>
    <xf numFmtId="0" fontId="57" fillId="7" borderId="0" xfId="0" applyFont="1" applyFill="1" applyBorder="1" applyAlignment="1" applyProtection="1">
      <alignment horizontal="left" vertical="top" wrapText="1" indent="1"/>
    </xf>
    <xf numFmtId="0" fontId="17" fillId="0" borderId="33" xfId="0" applyFont="1" applyFill="1" applyBorder="1" applyAlignment="1" applyProtection="1">
      <alignment horizontal="center" vertical="center" shrinkToFit="1"/>
    </xf>
    <xf numFmtId="0" fontId="17" fillId="0" borderId="0" xfId="0" applyFont="1" applyFill="1" applyBorder="1" applyAlignment="1" applyProtection="1">
      <alignment horizontal="center" vertical="center" shrinkToFit="1"/>
    </xf>
    <xf numFmtId="0" fontId="17" fillId="0" borderId="15" xfId="0" applyFont="1" applyFill="1" applyBorder="1" applyAlignment="1" applyProtection="1">
      <alignment horizontal="center" vertical="center" shrinkToFit="1"/>
    </xf>
    <xf numFmtId="0" fontId="17" fillId="0" borderId="33"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48" fillId="7" borderId="0" xfId="0" applyFont="1" applyFill="1" applyBorder="1" applyAlignment="1" applyProtection="1">
      <alignment horizontal="left" vertical="center" wrapText="1" indent="1"/>
    </xf>
    <xf numFmtId="0" fontId="0" fillId="0" borderId="24" xfId="0" applyBorder="1" applyAlignment="1" applyProtection="1">
      <alignment horizontal="center" vertical="center"/>
    </xf>
    <xf numFmtId="0" fontId="0" fillId="0" borderId="28" xfId="0" applyBorder="1" applyAlignment="1" applyProtection="1">
      <alignment horizontal="center" vertical="center"/>
    </xf>
    <xf numFmtId="0" fontId="0" fillId="0" borderId="25" xfId="0" applyBorder="1" applyAlignment="1" applyProtection="1">
      <alignment horizontal="center" vertical="center"/>
    </xf>
    <xf numFmtId="0" fontId="8" fillId="4" borderId="2" xfId="0" applyFont="1" applyFill="1" applyBorder="1" applyAlignment="1" applyProtection="1">
      <alignment horizontal="center" vertical="center" wrapText="1"/>
    </xf>
    <xf numFmtId="0" fontId="8" fillId="4" borderId="33" xfId="0" applyFont="1" applyFill="1" applyBorder="1" applyAlignment="1" applyProtection="1">
      <alignment horizontal="left" vertical="center" wrapText="1"/>
    </xf>
    <xf numFmtId="0" fontId="8" fillId="4" borderId="0" xfId="0" applyFont="1" applyFill="1" applyBorder="1" applyAlignment="1" applyProtection="1">
      <alignment horizontal="left" vertical="center" wrapText="1"/>
    </xf>
    <xf numFmtId="0" fontId="8" fillId="4" borderId="15" xfId="0" applyFont="1" applyFill="1" applyBorder="1" applyAlignment="1" applyProtection="1">
      <alignment horizontal="left" vertical="center" wrapText="1"/>
    </xf>
    <xf numFmtId="179" fontId="19" fillId="0" borderId="0" xfId="0" applyNumberFormat="1" applyFont="1" applyFill="1" applyBorder="1" applyAlignment="1" applyProtection="1">
      <alignment horizontal="right" vertical="center" justifyLastLine="1"/>
    </xf>
    <xf numFmtId="0" fontId="19" fillId="0" borderId="0" xfId="0" applyFont="1" applyFill="1" applyBorder="1" applyAlignment="1" applyProtection="1">
      <alignment horizontal="center" vertical="center"/>
    </xf>
    <xf numFmtId="0" fontId="36" fillId="7" borderId="33" xfId="0" applyFont="1" applyFill="1" applyBorder="1" applyAlignment="1" applyProtection="1">
      <alignment horizontal="left" vertical="center" indent="1"/>
    </xf>
    <xf numFmtId="0" fontId="36" fillId="7" borderId="0" xfId="0" applyFont="1" applyFill="1" applyAlignment="1" applyProtection="1">
      <alignment horizontal="left" vertical="center" indent="1"/>
    </xf>
    <xf numFmtId="0" fontId="18" fillId="7" borderId="33" xfId="0" applyFont="1" applyFill="1" applyBorder="1" applyAlignment="1" applyProtection="1">
      <alignment horizontal="left" vertical="center" indent="1"/>
    </xf>
    <xf numFmtId="0" fontId="18" fillId="7" borderId="0" xfId="0" applyFont="1" applyFill="1" applyAlignment="1" applyProtection="1">
      <alignment horizontal="left" vertical="center" indent="1"/>
    </xf>
    <xf numFmtId="0" fontId="36" fillId="7" borderId="33" xfId="0" applyFont="1" applyFill="1" applyBorder="1" applyAlignment="1">
      <alignment horizontal="left" vertical="center" indent="1"/>
    </xf>
    <xf numFmtId="0" fontId="36" fillId="7" borderId="0" xfId="0" applyFont="1" applyFill="1" applyAlignment="1">
      <alignment horizontal="left" vertical="center" indent="1"/>
    </xf>
    <xf numFmtId="0" fontId="48" fillId="7" borderId="0" xfId="0" applyFont="1" applyFill="1" applyBorder="1" applyAlignment="1">
      <alignment horizontal="left" vertical="center" wrapText="1" indent="1"/>
    </xf>
    <xf numFmtId="0" fontId="18" fillId="7" borderId="33" xfId="0" applyFont="1" applyFill="1" applyBorder="1" applyAlignment="1">
      <alignment horizontal="left" vertical="center" indent="1"/>
    </xf>
    <xf numFmtId="0" fontId="18" fillId="7" borderId="0" xfId="0" applyFont="1" applyFill="1" applyAlignment="1">
      <alignment horizontal="left" vertical="center" indent="1"/>
    </xf>
    <xf numFmtId="0" fontId="9" fillId="0" borderId="0" xfId="0" applyFont="1" applyAlignment="1">
      <alignment horizontal="center" vertical="center" wrapText="1"/>
    </xf>
    <xf numFmtId="0" fontId="0" fillId="0" borderId="21" xfId="0" applyFont="1" applyBorder="1" applyAlignment="1">
      <alignment horizontal="center" vertical="center" wrapText="1"/>
    </xf>
    <xf numFmtId="0" fontId="9" fillId="0" borderId="21" xfId="0" applyFont="1" applyBorder="1" applyAlignment="1" applyProtection="1">
      <alignment horizontal="center" vertical="center" wrapText="1"/>
      <protection locked="0"/>
    </xf>
    <xf numFmtId="0" fontId="0" fillId="0" borderId="24" xfId="0" applyBorder="1" applyAlignment="1">
      <alignment horizontal="center" vertical="center"/>
    </xf>
    <xf numFmtId="0" fontId="0" fillId="0" borderId="28" xfId="0" applyBorder="1" applyAlignment="1">
      <alignment horizontal="center" vertical="center"/>
    </xf>
    <xf numFmtId="0" fontId="0" fillId="0" borderId="25" xfId="0" applyBorder="1" applyAlignment="1">
      <alignment horizontal="center" vertical="center"/>
    </xf>
    <xf numFmtId="0" fontId="4" fillId="2" borderId="2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7" fillId="0" borderId="3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7" fillId="0" borderId="33"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wrapText="1"/>
      <protection locked="0"/>
    </xf>
    <xf numFmtId="0" fontId="17" fillId="0" borderId="15" xfId="0" applyFont="1" applyFill="1" applyBorder="1" applyAlignment="1" applyProtection="1">
      <alignment horizontal="center" vertical="center" wrapText="1"/>
      <protection locked="0"/>
    </xf>
    <xf numFmtId="0" fontId="29" fillId="0" borderId="31" xfId="0" applyFont="1" applyFill="1" applyBorder="1" applyAlignment="1" applyProtection="1">
      <alignment horizontal="center" vertical="center" wrapText="1"/>
      <protection locked="0"/>
    </xf>
    <xf numFmtId="0" fontId="29" fillId="0" borderId="32"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center" vertical="center" wrapText="1"/>
      <protection locked="0"/>
    </xf>
    <xf numFmtId="0" fontId="8" fillId="4" borderId="2" xfId="0" applyFont="1" applyFill="1" applyBorder="1" applyAlignment="1">
      <alignment horizontal="center" vertical="center" wrapText="1"/>
    </xf>
    <xf numFmtId="0" fontId="8" fillId="4" borderId="33" xfId="0" applyFont="1" applyFill="1" applyBorder="1" applyAlignment="1">
      <alignment horizontal="left" vertical="center" wrapText="1"/>
    </xf>
    <xf numFmtId="0" fontId="8" fillId="4" borderId="0"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27" fillId="0" borderId="39" xfId="0" applyFont="1" applyFill="1" applyBorder="1" applyAlignment="1" applyProtection="1">
      <alignment horizontal="center" vertical="center" shrinkToFit="1"/>
      <protection locked="0"/>
    </xf>
    <xf numFmtId="0" fontId="27" fillId="0" borderId="27" xfId="0" applyFont="1" applyFill="1" applyBorder="1" applyAlignment="1" applyProtection="1">
      <alignment horizontal="center" vertical="center" shrinkToFit="1"/>
      <protection locked="0"/>
    </xf>
    <xf numFmtId="0" fontId="4" fillId="2" borderId="27"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0" fillId="0" borderId="0" xfId="0" applyFont="1" applyAlignment="1">
      <alignment horizontal="right" vertical="center"/>
    </xf>
    <xf numFmtId="0" fontId="27" fillId="0" borderId="0" xfId="0" applyFont="1" applyAlignment="1">
      <alignment horizontal="center" vertical="center"/>
    </xf>
    <xf numFmtId="0" fontId="10" fillId="0" borderId="0" xfId="0" applyFont="1" applyAlignment="1">
      <alignment horizontal="center" vertical="center"/>
    </xf>
    <xf numFmtId="0" fontId="42" fillId="8" borderId="0" xfId="0" applyFont="1" applyFill="1" applyAlignment="1">
      <alignment horizontal="left" vertical="center" shrinkToFit="1"/>
    </xf>
    <xf numFmtId="0" fontId="42" fillId="8" borderId="0" xfId="0" applyFont="1" applyFill="1" applyBorder="1" applyAlignment="1">
      <alignment horizontal="left" vertical="center" shrinkToFit="1"/>
    </xf>
    <xf numFmtId="0" fontId="42" fillId="8" borderId="0" xfId="0" applyFont="1" applyFill="1" applyAlignment="1">
      <alignment horizontal="center" vertical="center" shrinkToFit="1"/>
    </xf>
    <xf numFmtId="0" fontId="42" fillId="8" borderId="0" xfId="0" applyFont="1" applyFill="1" applyBorder="1" applyAlignment="1">
      <alignment horizontal="center" vertical="center" shrinkToFit="1"/>
    </xf>
    <xf numFmtId="0" fontId="19" fillId="0" borderId="45" xfId="0" applyFont="1" applyFill="1" applyBorder="1" applyAlignment="1" applyProtection="1">
      <alignment horizontal="center" vertical="center" shrinkToFit="1"/>
      <protection locked="0"/>
    </xf>
    <xf numFmtId="0" fontId="19" fillId="0" borderId="28" xfId="0" applyFont="1" applyFill="1" applyBorder="1" applyAlignment="1" applyProtection="1">
      <alignment horizontal="center" vertical="center" shrinkToFit="1"/>
      <protection locked="0"/>
    </xf>
    <xf numFmtId="0" fontId="19" fillId="0" borderId="25" xfId="0" applyFont="1" applyFill="1" applyBorder="1" applyAlignment="1" applyProtection="1">
      <alignment horizontal="center" vertical="center" shrinkToFit="1"/>
      <protection locked="0"/>
    </xf>
    <xf numFmtId="0" fontId="17" fillId="0" borderId="45" xfId="0" applyFont="1" applyFill="1" applyBorder="1" applyAlignment="1" applyProtection="1">
      <alignment horizontal="left" vertical="center" shrinkToFit="1"/>
      <protection locked="0"/>
    </xf>
    <xf numFmtId="0" fontId="17" fillId="0" borderId="28" xfId="0" applyFont="1" applyFill="1" applyBorder="1" applyAlignment="1" applyProtection="1">
      <alignment horizontal="left" vertical="center" shrinkToFit="1"/>
      <protection locked="0"/>
    </xf>
    <xf numFmtId="0" fontId="17" fillId="0" borderId="25" xfId="0" applyFont="1" applyFill="1" applyBorder="1" applyAlignment="1" applyProtection="1">
      <alignment horizontal="left" vertical="center" shrinkToFit="1"/>
      <protection locked="0"/>
    </xf>
    <xf numFmtId="0" fontId="26" fillId="0" borderId="21" xfId="0" applyFont="1" applyBorder="1" applyAlignment="1">
      <alignment horizontal="center" vertical="center"/>
    </xf>
    <xf numFmtId="0" fontId="3" fillId="0" borderId="21" xfId="0" applyFont="1" applyBorder="1" applyAlignment="1">
      <alignment horizontal="center" vertical="center"/>
    </xf>
    <xf numFmtId="0" fontId="27" fillId="0" borderId="54" xfId="0" applyFont="1" applyFill="1" applyBorder="1" applyAlignment="1" applyProtection="1">
      <alignment horizontal="center" vertical="center" shrinkToFit="1"/>
      <protection locked="0"/>
    </xf>
    <xf numFmtId="0" fontId="27" fillId="0" borderId="43" xfId="0" applyFont="1" applyFill="1" applyBorder="1" applyAlignment="1" applyProtection="1">
      <alignment horizontal="center" vertical="center" shrinkToFit="1"/>
      <protection locked="0"/>
    </xf>
    <xf numFmtId="0" fontId="0" fillId="0" borderId="0" xfId="0" applyFont="1" applyBorder="1" applyAlignment="1">
      <alignment horizontal="right" vertical="center"/>
    </xf>
    <xf numFmtId="0" fontId="29" fillId="0" borderId="51" xfId="0" applyFont="1" applyFill="1" applyBorder="1" applyAlignment="1" applyProtection="1">
      <alignment horizontal="center" vertical="center" shrinkToFit="1"/>
      <protection locked="0"/>
    </xf>
    <xf numFmtId="0" fontId="29" fillId="0" borderId="52" xfId="0" applyFont="1" applyFill="1" applyBorder="1" applyAlignment="1" applyProtection="1">
      <alignment horizontal="center" vertical="center" shrinkToFit="1"/>
      <protection locked="0"/>
    </xf>
    <xf numFmtId="0" fontId="29" fillId="0" borderId="42" xfId="0" applyFont="1" applyFill="1" applyBorder="1" applyAlignment="1" applyProtection="1">
      <alignment horizontal="center" vertical="center" shrinkToFit="1"/>
      <protection locked="0"/>
    </xf>
    <xf numFmtId="0" fontId="29" fillId="0" borderId="44" xfId="0" applyFont="1" applyFill="1" applyBorder="1" applyAlignment="1" applyProtection="1">
      <alignment horizontal="center" vertical="center" shrinkToFit="1"/>
      <protection locked="0"/>
    </xf>
    <xf numFmtId="0" fontId="8" fillId="2" borderId="24"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1" xfId="0" applyFont="1" applyFill="1" applyBorder="1" applyAlignment="1">
      <alignment horizontal="center" vertical="center" shrinkToFit="1"/>
    </xf>
    <xf numFmtId="0" fontId="8" fillId="2" borderId="17" xfId="0" applyFont="1" applyFill="1" applyBorder="1" applyAlignment="1">
      <alignment horizontal="center" vertical="center" shrinkToFit="1"/>
    </xf>
    <xf numFmtId="0" fontId="8" fillId="2" borderId="50"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42" xfId="0" applyFont="1" applyFill="1" applyBorder="1" applyAlignment="1">
      <alignment horizontal="center" vertical="center" shrinkToFit="1"/>
    </xf>
    <xf numFmtId="0" fontId="27" fillId="0" borderId="41" xfId="0" applyFont="1" applyFill="1" applyBorder="1" applyAlignment="1" applyProtection="1">
      <alignment horizontal="center" vertical="center" shrinkToFit="1"/>
      <protection locked="0"/>
    </xf>
    <xf numFmtId="0" fontId="27" fillId="0" borderId="49" xfId="0" applyFont="1" applyFill="1" applyBorder="1" applyAlignment="1" applyProtection="1">
      <alignment horizontal="center" vertical="center" shrinkToFit="1"/>
      <protection locked="0"/>
    </xf>
    <xf numFmtId="0" fontId="26" fillId="0" borderId="50" xfId="0" applyFont="1" applyFill="1" applyBorder="1" applyAlignment="1" applyProtection="1">
      <alignment horizontal="center" vertical="center" shrinkToFit="1"/>
      <protection locked="0"/>
    </xf>
    <xf numFmtId="0" fontId="26" fillId="0" borderId="18" xfId="0" applyFont="1" applyFill="1" applyBorder="1" applyAlignment="1" applyProtection="1">
      <alignment horizontal="center" vertical="center" shrinkToFit="1"/>
      <protection locked="0"/>
    </xf>
    <xf numFmtId="0" fontId="38" fillId="0" borderId="40" xfId="2" applyBorder="1" applyAlignment="1" applyProtection="1">
      <alignment horizontal="center" vertical="center" shrinkToFit="1"/>
      <protection locked="0"/>
    </xf>
    <xf numFmtId="0" fontId="27" fillId="0" borderId="40" xfId="0" applyFont="1" applyBorder="1" applyAlignment="1" applyProtection="1">
      <alignment horizontal="center" vertical="center" shrinkToFit="1"/>
      <protection locked="0"/>
    </xf>
    <xf numFmtId="0" fontId="27" fillId="0" borderId="19" xfId="0" applyFont="1" applyBorder="1" applyAlignment="1" applyProtection="1">
      <alignment horizontal="center" vertical="center" shrinkToFit="1"/>
      <protection locked="0"/>
    </xf>
    <xf numFmtId="0" fontId="8" fillId="2" borderId="7"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29" fillId="0" borderId="34" xfId="0" applyFont="1" applyFill="1" applyBorder="1" applyAlignment="1" applyProtection="1">
      <alignment horizontal="center" vertical="center" shrinkToFit="1"/>
      <protection locked="0"/>
    </xf>
    <xf numFmtId="0" fontId="29" fillId="0" borderId="32" xfId="0" applyFont="1" applyFill="1" applyBorder="1" applyAlignment="1" applyProtection="1">
      <alignment horizontal="center" vertical="center" shrinkToFit="1"/>
      <protection locked="0"/>
    </xf>
    <xf numFmtId="0" fontId="13" fillId="0" borderId="33"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17" fillId="0" borderId="0" xfId="0" applyFont="1" applyFill="1" applyBorder="1" applyAlignment="1" applyProtection="1">
      <alignment horizontal="center" vertical="center" shrinkToFit="1"/>
      <protection locked="0"/>
    </xf>
    <xf numFmtId="0" fontId="17" fillId="0" borderId="30" xfId="0" applyFont="1" applyFill="1" applyBorder="1" applyAlignment="1" applyProtection="1">
      <alignment horizontal="center" vertical="center" shrinkToFit="1"/>
      <protection locked="0"/>
    </xf>
    <xf numFmtId="0" fontId="17" fillId="0" borderId="37" xfId="0" applyFont="1" applyFill="1" applyBorder="1" applyAlignment="1" applyProtection="1">
      <alignment horizontal="center" vertical="center" shrinkToFit="1"/>
      <protection locked="0"/>
    </xf>
    <xf numFmtId="0" fontId="17" fillId="0" borderId="14" xfId="0" applyFont="1" applyFill="1" applyBorder="1" applyAlignment="1" applyProtection="1">
      <alignment horizontal="center" vertical="center" shrinkToFit="1"/>
      <protection locked="0"/>
    </xf>
    <xf numFmtId="0" fontId="17" fillId="0" borderId="33" xfId="0" applyFont="1" applyFill="1" applyBorder="1" applyAlignment="1" applyProtection="1">
      <alignment horizontal="center" vertical="center" shrinkToFit="1"/>
      <protection locked="0"/>
    </xf>
    <xf numFmtId="0" fontId="17" fillId="0" borderId="15" xfId="0" applyFont="1" applyFill="1" applyBorder="1" applyAlignment="1" applyProtection="1">
      <alignment horizontal="center" vertical="center" shrinkToFit="1"/>
      <protection locked="0"/>
    </xf>
    <xf numFmtId="49" fontId="19" fillId="0" borderId="0" xfId="0" applyNumberFormat="1" applyFont="1" applyFill="1" applyBorder="1" applyAlignment="1" applyProtection="1">
      <alignment horizontal="right" vertical="center" justifyLastLine="1"/>
    </xf>
    <xf numFmtId="0" fontId="19" fillId="0" borderId="0" xfId="0" applyFont="1" applyFill="1" applyBorder="1" applyAlignment="1" applyProtection="1">
      <alignment horizontal="center" vertical="center"/>
      <protection locked="0"/>
    </xf>
    <xf numFmtId="0" fontId="44" fillId="7" borderId="58" xfId="0" applyFont="1" applyFill="1" applyBorder="1" applyAlignment="1">
      <alignment horizontal="left" vertical="center" wrapText="1" indent="1"/>
    </xf>
    <xf numFmtId="0" fontId="44" fillId="7" borderId="59" xfId="0" applyFont="1" applyFill="1" applyBorder="1" applyAlignment="1">
      <alignment horizontal="left" vertical="center" indent="1"/>
    </xf>
    <xf numFmtId="0" fontId="44" fillId="7" borderId="60" xfId="0" applyFont="1" applyFill="1" applyBorder="1" applyAlignment="1">
      <alignment horizontal="left" vertical="center" indent="1"/>
    </xf>
    <xf numFmtId="0" fontId="44" fillId="7" borderId="61" xfId="0" applyFont="1" applyFill="1" applyBorder="1" applyAlignment="1">
      <alignment horizontal="left" vertical="center" indent="1"/>
    </xf>
    <xf numFmtId="0" fontId="44" fillId="7" borderId="0" xfId="0" applyFont="1" applyFill="1" applyBorder="1" applyAlignment="1">
      <alignment horizontal="left" vertical="center" indent="1"/>
    </xf>
    <xf numFmtId="0" fontId="44" fillId="7" borderId="62" xfId="0" applyFont="1" applyFill="1" applyBorder="1" applyAlignment="1">
      <alignment horizontal="left" vertical="center" indent="1"/>
    </xf>
    <xf numFmtId="0" fontId="44" fillId="7" borderId="63" xfId="0" applyFont="1" applyFill="1" applyBorder="1" applyAlignment="1">
      <alignment horizontal="left" vertical="center" indent="1"/>
    </xf>
    <xf numFmtId="0" fontId="44" fillId="7" borderId="64" xfId="0" applyFont="1" applyFill="1" applyBorder="1" applyAlignment="1">
      <alignment horizontal="left" vertical="center" indent="1"/>
    </xf>
    <xf numFmtId="0" fontId="43" fillId="7" borderId="59" xfId="0" applyFont="1" applyFill="1" applyBorder="1" applyAlignment="1">
      <alignment horizontal="left" vertical="center" wrapText="1" indent="1"/>
    </xf>
    <xf numFmtId="0" fontId="43" fillId="7" borderId="0" xfId="0" applyFont="1" applyFill="1" applyBorder="1" applyAlignment="1">
      <alignment horizontal="left" vertical="center" wrapText="1" indent="1"/>
    </xf>
    <xf numFmtId="176" fontId="43" fillId="7" borderId="33" xfId="0" applyNumberFormat="1" applyFont="1" applyFill="1" applyBorder="1" applyAlignment="1">
      <alignment horizontal="left" vertical="top" wrapText="1" indent="1"/>
    </xf>
    <xf numFmtId="176" fontId="43" fillId="7" borderId="0" xfId="0" applyNumberFormat="1" applyFont="1" applyFill="1" applyBorder="1" applyAlignment="1">
      <alignment horizontal="left" vertical="top" wrapText="1" indent="1"/>
    </xf>
    <xf numFmtId="176" fontId="43" fillId="7" borderId="33" xfId="0" applyNumberFormat="1" applyFont="1" applyFill="1" applyBorder="1" applyAlignment="1">
      <alignment horizontal="left" vertical="center" wrapText="1" indent="1"/>
    </xf>
    <xf numFmtId="176" fontId="43" fillId="7" borderId="0" xfId="0" applyNumberFormat="1" applyFont="1" applyFill="1" applyBorder="1" applyAlignment="1">
      <alignment horizontal="left" vertical="center" wrapText="1" indent="1"/>
    </xf>
    <xf numFmtId="0" fontId="56" fillId="7" borderId="33" xfId="0" applyFont="1" applyFill="1" applyBorder="1" applyAlignment="1">
      <alignment horizontal="left" vertical="top" wrapText="1" indent="1"/>
    </xf>
    <xf numFmtId="0" fontId="56" fillId="7" borderId="0" xfId="0" applyFont="1" applyFill="1" applyBorder="1" applyAlignment="1">
      <alignment horizontal="left" vertical="top" wrapText="1" indent="1"/>
    </xf>
    <xf numFmtId="0" fontId="43" fillId="7" borderId="33" xfId="0" applyFont="1" applyFill="1" applyBorder="1" applyAlignment="1">
      <alignment horizontal="left" vertical="top" wrapText="1" indent="1"/>
    </xf>
    <xf numFmtId="0" fontId="43" fillId="7" borderId="0" xfId="0" applyFont="1" applyFill="1" applyBorder="1" applyAlignment="1">
      <alignment horizontal="left" vertical="top" wrapText="1" indent="1"/>
    </xf>
    <xf numFmtId="0" fontId="57" fillId="7" borderId="33" xfId="0" applyFont="1" applyFill="1" applyBorder="1" applyAlignment="1">
      <alignment horizontal="left" vertical="top" wrapText="1" indent="1"/>
    </xf>
    <xf numFmtId="0" fontId="57" fillId="7" borderId="0" xfId="0" applyFont="1" applyFill="1" applyBorder="1" applyAlignment="1">
      <alignment horizontal="left" vertical="top" wrapText="1" indent="1"/>
    </xf>
    <xf numFmtId="0" fontId="29" fillId="0" borderId="31" xfId="0" applyFont="1" applyFill="1" applyBorder="1" applyAlignment="1" applyProtection="1">
      <alignment horizontal="center" vertical="center" shrinkToFit="1"/>
      <protection locked="0"/>
    </xf>
    <xf numFmtId="0" fontId="29" fillId="0" borderId="1" xfId="0" applyFont="1" applyFill="1" applyBorder="1" applyAlignment="1" applyProtection="1">
      <alignment horizontal="center" vertical="center" shrinkToFit="1"/>
      <protection locked="0"/>
    </xf>
    <xf numFmtId="0" fontId="18" fillId="0" borderId="39" xfId="0" applyFont="1" applyFill="1" applyBorder="1" applyAlignment="1" applyProtection="1">
      <alignment horizontal="center" vertical="center" shrinkToFit="1"/>
      <protection locked="0"/>
    </xf>
    <xf numFmtId="0" fontId="18" fillId="0" borderId="27" xfId="0" applyFont="1" applyFill="1" applyBorder="1" applyAlignment="1" applyProtection="1">
      <alignment horizontal="center" vertical="center" shrinkToFit="1"/>
      <protection locked="0"/>
    </xf>
    <xf numFmtId="0" fontId="18" fillId="0" borderId="23" xfId="0" applyFont="1" applyFill="1" applyBorder="1" applyAlignment="1" applyProtection="1">
      <alignment horizontal="center" vertical="center" shrinkToFit="1"/>
      <protection locked="0"/>
    </xf>
    <xf numFmtId="0" fontId="29" fillId="0" borderId="48" xfId="0" applyFont="1" applyFill="1" applyBorder="1" applyAlignment="1" applyProtection="1">
      <alignment horizontal="center" vertical="center" shrinkToFit="1"/>
      <protection locked="0"/>
    </xf>
    <xf numFmtId="0" fontId="29" fillId="0" borderId="46" xfId="0" applyFont="1" applyFill="1" applyBorder="1" applyAlignment="1" applyProtection="1">
      <alignment horizontal="center" vertical="center" shrinkToFit="1"/>
      <protection locked="0"/>
    </xf>
    <xf numFmtId="0" fontId="29" fillId="0" borderId="47" xfId="0" applyFont="1" applyFill="1" applyBorder="1" applyAlignment="1" applyProtection="1">
      <alignment horizontal="center" vertical="center" shrinkToFit="1"/>
      <protection locked="0"/>
    </xf>
    <xf numFmtId="0" fontId="35" fillId="7" borderId="33" xfId="0" applyFont="1" applyFill="1" applyBorder="1" applyAlignment="1">
      <alignment horizontal="left" vertical="center" wrapText="1" indent="1"/>
    </xf>
    <xf numFmtId="0" fontId="35" fillId="7" borderId="0" xfId="0" applyFont="1" applyFill="1" applyBorder="1" applyAlignment="1">
      <alignment horizontal="left" vertical="center" wrapText="1" indent="1"/>
    </xf>
    <xf numFmtId="0" fontId="43" fillId="7" borderId="33" xfId="0" applyFont="1" applyFill="1" applyBorder="1" applyAlignment="1">
      <alignment horizontal="left" vertical="center" wrapText="1" indent="1"/>
    </xf>
    <xf numFmtId="0" fontId="26" fillId="0" borderId="24" xfId="0" applyFont="1" applyBorder="1" applyAlignment="1" applyProtection="1">
      <alignment horizontal="center" vertical="center"/>
    </xf>
    <xf numFmtId="0" fontId="26" fillId="0" borderId="28" xfId="0" applyFont="1" applyBorder="1" applyAlignment="1" applyProtection="1">
      <alignment horizontal="center" vertical="center"/>
    </xf>
    <xf numFmtId="0" fontId="26" fillId="0" borderId="25" xfId="0" applyFont="1" applyBorder="1" applyAlignment="1" applyProtection="1">
      <alignment horizontal="center" vertical="center"/>
    </xf>
    <xf numFmtId="0" fontId="3" fillId="8" borderId="0" xfId="0" applyFont="1" applyFill="1" applyAlignment="1" applyProtection="1">
      <alignment horizontal="center" vertical="center"/>
    </xf>
    <xf numFmtId="0" fontId="0" fillId="8" borderId="0" xfId="0" applyFont="1" applyFill="1" applyAlignment="1" applyProtection="1">
      <alignment horizontal="center" vertical="center"/>
    </xf>
    <xf numFmtId="0" fontId="44" fillId="7" borderId="0" xfId="0" applyNumberFormat="1" applyFont="1" applyFill="1" applyBorder="1" applyAlignment="1" applyProtection="1">
      <alignment horizontal="left" vertical="center" wrapText="1" indent="1"/>
    </xf>
    <xf numFmtId="0" fontId="42" fillId="0" borderId="0" xfId="0" applyFont="1" applyAlignment="1" applyProtection="1">
      <alignment horizontal="center" vertical="center"/>
    </xf>
    <xf numFmtId="0" fontId="3" fillId="8" borderId="0" xfId="0" applyFont="1" applyFill="1" applyAlignment="1" applyProtection="1">
      <alignment horizontal="center" vertical="center" shrinkToFit="1"/>
    </xf>
    <xf numFmtId="0" fontId="0" fillId="7" borderId="33" xfId="0" applyFont="1" applyFill="1" applyBorder="1" applyAlignment="1" applyProtection="1">
      <alignment horizontal="left" vertical="center" indent="1"/>
    </xf>
    <xf numFmtId="0" fontId="0" fillId="7" borderId="0" xfId="0" applyFont="1" applyFill="1" applyBorder="1" applyAlignment="1" applyProtection="1">
      <alignment horizontal="left" vertical="center" indent="1"/>
    </xf>
    <xf numFmtId="0" fontId="14" fillId="0" borderId="21"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25" xfId="0" applyFont="1" applyBorder="1" applyAlignment="1" applyProtection="1">
      <alignment horizontal="center" vertical="center"/>
    </xf>
    <xf numFmtId="0" fontId="4" fillId="2" borderId="36"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26" fillId="0" borderId="31" xfId="0" applyFont="1" applyFill="1" applyBorder="1" applyAlignment="1" applyProtection="1">
      <alignment horizontal="center" vertical="center" wrapText="1"/>
    </xf>
    <xf numFmtId="0" fontId="26" fillId="0" borderId="32"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28" fillId="0" borderId="26" xfId="0" applyFont="1" applyBorder="1" applyAlignment="1" applyProtection="1">
      <alignment horizontal="center" vertical="center" shrinkToFit="1"/>
    </xf>
    <xf numFmtId="0" fontId="28" fillId="0" borderId="27" xfId="0" applyFont="1" applyBorder="1" applyAlignment="1" applyProtection="1">
      <alignment horizontal="center" vertical="center" shrinkToFit="1"/>
    </xf>
    <xf numFmtId="0" fontId="28" fillId="0" borderId="23" xfId="0" applyFont="1" applyBorder="1" applyAlignment="1" applyProtection="1">
      <alignment horizontal="center" vertical="center" shrinkToFit="1"/>
    </xf>
    <xf numFmtId="0" fontId="29" fillId="0" borderId="31" xfId="0" applyFont="1" applyBorder="1" applyAlignment="1" applyProtection="1">
      <alignment horizontal="center" vertical="center" shrinkToFit="1"/>
    </xf>
    <xf numFmtId="0" fontId="29" fillId="0" borderId="32" xfId="0" applyFont="1" applyBorder="1" applyAlignment="1" applyProtection="1">
      <alignment horizontal="center" vertical="center" shrinkToFit="1"/>
    </xf>
    <xf numFmtId="0" fontId="29" fillId="0" borderId="1" xfId="0" applyFont="1" applyBorder="1" applyAlignment="1" applyProtection="1">
      <alignment horizontal="center" vertical="center" shrinkToFit="1"/>
    </xf>
    <xf numFmtId="0" fontId="17" fillId="0" borderId="31" xfId="0" applyFont="1" applyBorder="1" applyAlignment="1" applyProtection="1">
      <alignment horizontal="center" vertical="center" shrinkToFit="1"/>
    </xf>
    <xf numFmtId="0" fontId="17" fillId="0" borderId="32" xfId="0" applyFont="1" applyBorder="1" applyAlignment="1" applyProtection="1">
      <alignment horizontal="center" vertical="center" shrinkToFit="1"/>
    </xf>
    <xf numFmtId="0" fontId="17" fillId="0" borderId="1" xfId="0" applyFont="1" applyBorder="1" applyAlignment="1" applyProtection="1">
      <alignment horizontal="center" vertical="center" shrinkToFit="1"/>
    </xf>
    <xf numFmtId="0" fontId="27" fillId="0" borderId="26" xfId="0" applyFont="1" applyBorder="1" applyAlignment="1" applyProtection="1">
      <alignment horizontal="center" vertical="center" shrinkToFit="1"/>
    </xf>
    <xf numFmtId="0" fontId="27" fillId="0" borderId="27" xfId="0" applyFont="1" applyBorder="1" applyAlignment="1" applyProtection="1">
      <alignment horizontal="center" vertical="center" shrinkToFit="1"/>
    </xf>
    <xf numFmtId="0" fontId="27" fillId="0" borderId="23" xfId="0" applyFont="1" applyBorder="1" applyAlignment="1" applyProtection="1">
      <alignment horizontal="center" vertical="center" shrinkToFit="1"/>
    </xf>
    <xf numFmtId="0" fontId="12" fillId="2" borderId="7"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27" fillId="0" borderId="39" xfId="0" applyFont="1" applyBorder="1" applyAlignment="1" applyProtection="1">
      <alignment horizontal="center" vertical="center" shrinkToFit="1"/>
    </xf>
    <xf numFmtId="0" fontId="4" fillId="2" borderId="29"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20" xfId="0" applyFont="1" applyFill="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6" fillId="0" borderId="32" xfId="0" applyFont="1" applyBorder="1" applyAlignment="1" applyProtection="1">
      <alignment horizontal="center" vertical="center" wrapText="1"/>
    </xf>
    <xf numFmtId="0" fontId="48" fillId="7" borderId="33" xfId="0" applyFont="1" applyFill="1" applyBorder="1" applyAlignment="1" applyProtection="1">
      <alignment horizontal="left" vertical="center" wrapText="1" indent="1"/>
    </xf>
    <xf numFmtId="0" fontId="17" fillId="0" borderId="31" xfId="0" applyFont="1" applyFill="1" applyBorder="1" applyAlignment="1" applyProtection="1">
      <alignment horizontal="center" vertical="center" shrinkToFit="1"/>
    </xf>
    <xf numFmtId="0" fontId="17" fillId="0" borderId="32" xfId="0" applyFont="1" applyFill="1" applyBorder="1" applyAlignment="1" applyProtection="1">
      <alignment horizontal="center" vertical="center" shrinkToFit="1"/>
    </xf>
    <xf numFmtId="0" fontId="17" fillId="0" borderId="1" xfId="0" applyFont="1" applyFill="1" applyBorder="1" applyAlignment="1" applyProtection="1">
      <alignment horizontal="center" vertical="center" shrinkToFit="1"/>
    </xf>
    <xf numFmtId="0" fontId="26" fillId="0" borderId="34" xfId="0" applyFont="1" applyBorder="1" applyAlignment="1" applyProtection="1">
      <alignment horizontal="center" vertical="center" shrinkToFit="1"/>
    </xf>
    <xf numFmtId="0" fontId="26" fillId="0" borderId="32" xfId="0" applyFont="1" applyBorder="1" applyAlignment="1" applyProtection="1">
      <alignment horizontal="center" vertical="center" shrinkToFit="1"/>
    </xf>
    <xf numFmtId="0" fontId="26" fillId="0" borderId="1" xfId="0" applyFont="1" applyBorder="1" applyAlignment="1" applyProtection="1">
      <alignment horizontal="center" vertical="center" shrinkToFit="1"/>
    </xf>
    <xf numFmtId="0" fontId="17" fillId="0" borderId="31" xfId="0" applyFont="1" applyBorder="1" applyAlignment="1" applyProtection="1">
      <alignment horizontal="center" vertical="center" wrapText="1"/>
    </xf>
    <xf numFmtId="0" fontId="17" fillId="0" borderId="32"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7" fillId="0" borderId="24" xfId="0" applyFont="1" applyFill="1" applyBorder="1" applyAlignment="1" applyProtection="1">
      <alignment horizontal="left" vertical="center" wrapText="1"/>
    </xf>
    <xf numFmtId="0" fontId="7" fillId="0" borderId="28" xfId="0" applyFont="1" applyFill="1" applyBorder="1" applyAlignment="1" applyProtection="1">
      <alignment horizontal="left" vertical="center"/>
    </xf>
    <xf numFmtId="0" fontId="7" fillId="0" borderId="25" xfId="0" applyFont="1" applyFill="1" applyBorder="1" applyAlignment="1" applyProtection="1">
      <alignment horizontal="left" vertical="center"/>
    </xf>
    <xf numFmtId="0" fontId="48" fillId="7" borderId="33" xfId="0" applyFont="1" applyFill="1" applyBorder="1" applyAlignment="1" applyProtection="1">
      <alignment horizontal="left" vertical="center" wrapText="1"/>
    </xf>
    <xf numFmtId="0" fontId="48" fillId="7" borderId="0" xfId="0" applyFont="1" applyFill="1" applyBorder="1" applyAlignment="1" applyProtection="1">
      <alignment horizontal="left" vertical="center" wrapText="1"/>
    </xf>
    <xf numFmtId="0" fontId="14" fillId="2" borderId="26" xfId="0" applyFont="1" applyFill="1" applyBorder="1" applyAlignment="1" applyProtection="1">
      <alignment horizontal="left" vertical="center" wrapText="1"/>
    </xf>
    <xf numFmtId="0" fontId="14" fillId="2" borderId="27" xfId="0" applyFont="1" applyFill="1" applyBorder="1" applyAlignment="1" applyProtection="1">
      <alignment horizontal="left" vertical="center" wrapText="1"/>
    </xf>
    <xf numFmtId="0" fontId="14" fillId="2" borderId="23" xfId="0" applyFont="1" applyFill="1" applyBorder="1" applyAlignment="1" applyProtection="1">
      <alignment horizontal="left" vertical="center" wrapText="1"/>
    </xf>
    <xf numFmtId="0" fontId="8" fillId="0" borderId="31" xfId="0" applyFont="1" applyFill="1" applyBorder="1" applyAlignment="1" applyProtection="1">
      <alignment horizontal="left" vertical="center"/>
    </xf>
    <xf numFmtId="0" fontId="8" fillId="0" borderId="32" xfId="0" applyFont="1" applyFill="1" applyBorder="1" applyAlignment="1" applyProtection="1">
      <alignment horizontal="left" vertical="center"/>
    </xf>
    <xf numFmtId="0" fontId="8" fillId="0" borderId="1" xfId="0" applyFont="1" applyFill="1" applyBorder="1" applyAlignment="1" applyProtection="1">
      <alignment horizontal="left" vertical="center"/>
    </xf>
    <xf numFmtId="0" fontId="33" fillId="7" borderId="33" xfId="0" applyFont="1" applyFill="1" applyBorder="1" applyAlignment="1" applyProtection="1">
      <alignment horizontal="left" vertical="center"/>
    </xf>
    <xf numFmtId="0" fontId="33" fillId="7" borderId="0" xfId="0" applyFont="1" applyFill="1" applyBorder="1" applyAlignment="1" applyProtection="1">
      <alignment horizontal="left" vertical="center"/>
    </xf>
    <xf numFmtId="0" fontId="4" fillId="0" borderId="24" xfId="0" applyFont="1" applyFill="1" applyBorder="1" applyAlignment="1" applyProtection="1">
      <alignment horizontal="left" vertical="top" wrapText="1"/>
    </xf>
    <xf numFmtId="0" fontId="12" fillId="0" borderId="28" xfId="0" applyFont="1" applyFill="1" applyBorder="1" applyAlignment="1" applyProtection="1">
      <alignment horizontal="left" vertical="top" wrapText="1"/>
    </xf>
    <xf numFmtId="0" fontId="12" fillId="0" borderId="25" xfId="0" applyFont="1" applyFill="1" applyBorder="1" applyAlignment="1" applyProtection="1">
      <alignment horizontal="left" vertical="top" wrapText="1"/>
    </xf>
    <xf numFmtId="0" fontId="4" fillId="2" borderId="7" xfId="0" applyFont="1" applyFill="1" applyBorder="1" applyAlignment="1" applyProtection="1">
      <alignment horizontal="center" vertical="center" wrapText="1"/>
    </xf>
    <xf numFmtId="0" fontId="4" fillId="2"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7" fillId="0" borderId="24" xfId="0" applyFont="1" applyFill="1" applyBorder="1" applyAlignment="1" applyProtection="1">
      <alignment horizontal="left" vertical="center" wrapText="1"/>
      <protection locked="0"/>
    </xf>
    <xf numFmtId="0" fontId="7" fillId="0" borderId="28" xfId="0" applyFont="1" applyFill="1" applyBorder="1" applyAlignment="1" applyProtection="1">
      <alignment horizontal="left" vertical="center" wrapText="1"/>
      <protection locked="0"/>
    </xf>
    <xf numFmtId="0" fontId="7" fillId="0" borderId="25" xfId="0" applyFont="1" applyFill="1" applyBorder="1" applyAlignment="1" applyProtection="1">
      <alignment horizontal="left" vertical="center" wrapText="1"/>
      <protection locked="0"/>
    </xf>
    <xf numFmtId="0" fontId="17" fillId="0" borderId="31" xfId="0" applyFont="1" applyBorder="1" applyAlignment="1">
      <alignment horizontal="center" vertical="center" wrapText="1"/>
    </xf>
    <xf numFmtId="0" fontId="17" fillId="0" borderId="1" xfId="0" applyFont="1" applyBorder="1" applyAlignment="1">
      <alignment horizontal="center" vertical="center" wrapText="1"/>
    </xf>
    <xf numFmtId="0" fontId="26" fillId="0" borderId="34" xfId="0" applyFont="1" applyBorder="1" applyAlignment="1">
      <alignment horizontal="center" vertical="center" shrinkToFit="1"/>
    </xf>
    <xf numFmtId="0" fontId="26" fillId="0" borderId="32" xfId="0" applyFont="1" applyBorder="1" applyAlignment="1">
      <alignment horizontal="center" vertical="center" shrinkToFit="1"/>
    </xf>
    <xf numFmtId="0" fontId="26" fillId="0" borderId="1" xfId="0" applyFont="1" applyBorder="1" applyAlignment="1">
      <alignment horizontal="center" vertical="center" shrinkToFit="1"/>
    </xf>
    <xf numFmtId="0" fontId="4" fillId="2" borderId="2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27" fillId="0" borderId="39" xfId="0" applyFont="1" applyBorder="1" applyAlignment="1">
      <alignment horizontal="center" vertical="center" shrinkToFit="1"/>
    </xf>
    <xf numFmtId="0" fontId="27" fillId="0" borderId="27" xfId="0" applyFont="1" applyBorder="1" applyAlignment="1">
      <alignment horizontal="center" vertical="center" shrinkToFit="1"/>
    </xf>
    <xf numFmtId="0" fontId="4" fillId="2" borderId="36" xfId="0" applyFont="1" applyFill="1" applyBorder="1" applyAlignment="1">
      <alignment horizontal="center" vertical="center" wrapText="1"/>
    </xf>
    <xf numFmtId="0" fontId="27" fillId="0" borderId="23" xfId="0" applyFont="1" applyBorder="1" applyAlignment="1">
      <alignment horizontal="center" vertical="center" shrinkToFit="1"/>
    </xf>
    <xf numFmtId="0" fontId="8" fillId="0" borderId="31" xfId="0" applyFont="1" applyFill="1" applyBorder="1" applyAlignment="1" applyProtection="1">
      <alignment horizontal="left" vertical="center" wrapText="1"/>
      <protection locked="0"/>
    </xf>
    <xf numFmtId="0" fontId="8" fillId="0" borderId="32"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29" fillId="0" borderId="31" xfId="0" applyFont="1" applyBorder="1" applyAlignment="1">
      <alignment horizontal="center" vertical="center" shrinkToFit="1"/>
    </xf>
    <xf numFmtId="0" fontId="29" fillId="0" borderId="32" xfId="0" applyFont="1" applyBorder="1" applyAlignment="1">
      <alignment horizontal="center" vertical="center" shrinkToFit="1"/>
    </xf>
    <xf numFmtId="0" fontId="29" fillId="0" borderId="1" xfId="0" applyFont="1" applyBorder="1" applyAlignment="1">
      <alignment horizontal="center" vertical="center" shrinkToFit="1"/>
    </xf>
    <xf numFmtId="0" fontId="3" fillId="0" borderId="24" xfId="0" applyFont="1" applyBorder="1" applyAlignment="1">
      <alignment horizontal="center" vertical="center"/>
    </xf>
    <xf numFmtId="0" fontId="3" fillId="0" borderId="28" xfId="0" applyFont="1" applyBorder="1" applyAlignment="1">
      <alignment horizontal="center" vertical="center"/>
    </xf>
    <xf numFmtId="0" fontId="3" fillId="0" borderId="25" xfId="0" applyFont="1" applyBorder="1" applyAlignment="1">
      <alignment horizontal="center" vertical="center"/>
    </xf>
    <xf numFmtId="0" fontId="26" fillId="0" borderId="24" xfId="0" applyFont="1" applyBorder="1" applyAlignment="1">
      <alignment horizontal="center" vertical="center"/>
    </xf>
    <xf numFmtId="0" fontId="26" fillId="0" borderId="28" xfId="0" applyFont="1" applyBorder="1" applyAlignment="1">
      <alignment horizontal="center" vertical="center"/>
    </xf>
    <xf numFmtId="0" fontId="26" fillId="0" borderId="25" xfId="0" applyFont="1" applyBorder="1" applyAlignment="1">
      <alignment horizontal="center" vertical="center"/>
    </xf>
    <xf numFmtId="0" fontId="26" fillId="0" borderId="31"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7" fillId="0" borderId="32" xfId="0" applyFont="1" applyBorder="1" applyAlignment="1">
      <alignment horizontal="center" vertical="center" wrapText="1"/>
    </xf>
    <xf numFmtId="0" fontId="4" fillId="0" borderId="24" xfId="0" applyFont="1" applyFill="1" applyBorder="1" applyAlignment="1">
      <alignment horizontal="left" vertical="top" wrapText="1"/>
    </xf>
    <xf numFmtId="0" fontId="12" fillId="0" borderId="28" xfId="0" applyFont="1" applyFill="1" applyBorder="1" applyAlignment="1">
      <alignment horizontal="left" vertical="top" wrapText="1"/>
    </xf>
    <xf numFmtId="0" fontId="12" fillId="0" borderId="25" xfId="0" applyFont="1" applyFill="1" applyBorder="1" applyAlignment="1">
      <alignment horizontal="left" vertical="top" wrapText="1"/>
    </xf>
    <xf numFmtId="0" fontId="17" fillId="0" borderId="32" xfId="0" applyFont="1" applyFill="1" applyBorder="1" applyAlignment="1" applyProtection="1">
      <alignment horizontal="center" vertical="center" wrapText="1"/>
      <protection locked="0"/>
    </xf>
    <xf numFmtId="0" fontId="17" fillId="0" borderId="31" xfId="0" applyFont="1" applyBorder="1" applyAlignment="1">
      <alignment horizontal="center" vertical="center" shrinkToFit="1"/>
    </xf>
    <xf numFmtId="0" fontId="17" fillId="0" borderId="32" xfId="0" applyFont="1" applyBorder="1" applyAlignment="1">
      <alignment horizontal="center" vertical="center" shrinkToFit="1"/>
    </xf>
    <xf numFmtId="0" fontId="17" fillId="0" borderId="1" xfId="0" applyFont="1" applyBorder="1" applyAlignment="1">
      <alignment horizontal="center" vertical="center" shrinkToFit="1"/>
    </xf>
    <xf numFmtId="0" fontId="28" fillId="0" borderId="26" xfId="0" applyFont="1" applyBorder="1" applyAlignment="1" applyProtection="1">
      <alignment horizontal="center" vertical="center" wrapText="1"/>
      <protection locked="0"/>
    </xf>
    <xf numFmtId="0" fontId="28" fillId="0" borderId="27" xfId="0" applyFont="1" applyBorder="1" applyAlignment="1" applyProtection="1">
      <alignment horizontal="center" vertical="center" wrapText="1"/>
      <protection locked="0"/>
    </xf>
    <xf numFmtId="0" fontId="28" fillId="0" borderId="23" xfId="0" applyFont="1" applyBorder="1" applyAlignment="1" applyProtection="1">
      <alignment horizontal="center" vertical="center" wrapText="1"/>
      <protection locked="0"/>
    </xf>
    <xf numFmtId="0" fontId="3" fillId="8" borderId="0" xfId="0" applyFont="1" applyFill="1" applyAlignment="1">
      <alignment horizontal="center" vertical="center"/>
    </xf>
    <xf numFmtId="0" fontId="4" fillId="2" borderId="12" xfId="0" applyFont="1" applyFill="1" applyBorder="1" applyAlignment="1">
      <alignment horizontal="center" vertical="center" wrapText="1"/>
    </xf>
    <xf numFmtId="0" fontId="3" fillId="8" borderId="0" xfId="0" applyFont="1" applyFill="1" applyAlignment="1">
      <alignment horizontal="center" vertical="center" shrinkToFit="1"/>
    </xf>
    <xf numFmtId="0" fontId="48" fillId="7" borderId="33" xfId="0" applyFont="1" applyFill="1" applyBorder="1" applyAlignment="1">
      <alignment horizontal="left" vertical="center" wrapText="1" indent="1"/>
    </xf>
    <xf numFmtId="0" fontId="33" fillId="7" borderId="33" xfId="0" applyFont="1" applyFill="1" applyBorder="1" applyAlignment="1">
      <alignment horizontal="left" vertical="center"/>
    </xf>
    <xf numFmtId="0" fontId="33" fillId="7" borderId="0" xfId="0" applyFont="1" applyFill="1" applyBorder="1" applyAlignment="1">
      <alignment horizontal="left" vertical="center"/>
    </xf>
    <xf numFmtId="0" fontId="48" fillId="7" borderId="33" xfId="0" applyFont="1" applyFill="1" applyBorder="1" applyAlignment="1">
      <alignment horizontal="left" vertical="center" wrapText="1"/>
    </xf>
    <xf numFmtId="0" fontId="48" fillId="7" borderId="0" xfId="0" applyFont="1" applyFill="1" applyBorder="1" applyAlignment="1">
      <alignment horizontal="left" vertical="center" wrapText="1"/>
    </xf>
    <xf numFmtId="0" fontId="14" fillId="2" borderId="26"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0" fillId="7" borderId="33" xfId="0" applyFont="1" applyFill="1" applyBorder="1" applyAlignment="1">
      <alignment horizontal="left" vertical="center" indent="1"/>
    </xf>
    <xf numFmtId="0" fontId="0" fillId="7" borderId="0" xfId="0" applyFont="1" applyFill="1" applyBorder="1" applyAlignment="1">
      <alignment horizontal="left" vertical="center" indent="1"/>
    </xf>
    <xf numFmtId="0" fontId="44" fillId="7" borderId="0" xfId="0" applyNumberFormat="1" applyFont="1" applyFill="1" applyBorder="1" applyAlignment="1">
      <alignment horizontal="left" vertical="center" wrapText="1" indent="1"/>
    </xf>
    <xf numFmtId="0" fontId="27" fillId="0" borderId="26" xfId="0" applyFont="1" applyBorder="1" applyAlignment="1">
      <alignment horizontal="center" vertical="center" shrinkToFit="1"/>
    </xf>
    <xf numFmtId="0" fontId="14" fillId="0" borderId="21" xfId="0" applyFont="1" applyBorder="1" applyAlignment="1">
      <alignment horizontal="center" vertical="center"/>
    </xf>
    <xf numFmtId="0" fontId="0" fillId="8" borderId="0" xfId="0" applyFont="1" applyFill="1" applyAlignment="1">
      <alignment horizontal="center" vertical="center"/>
    </xf>
    <xf numFmtId="0" fontId="42" fillId="0" borderId="0" xfId="0" applyFont="1" applyAlignment="1">
      <alignment horizontal="center" vertical="center"/>
    </xf>
    <xf numFmtId="0" fontId="28" fillId="0" borderId="26" xfId="0" applyFont="1" applyBorder="1" applyAlignment="1">
      <alignment horizontal="center" vertical="center" shrinkToFit="1"/>
    </xf>
    <xf numFmtId="0" fontId="28" fillId="0" borderId="27" xfId="0" applyFont="1" applyBorder="1" applyAlignment="1">
      <alignment horizontal="center" vertical="center" shrinkToFit="1"/>
    </xf>
    <xf numFmtId="0" fontId="28" fillId="0" borderId="23" xfId="0" applyFont="1" applyBorder="1" applyAlignment="1">
      <alignment horizontal="center" vertical="center" shrinkToFit="1"/>
    </xf>
    <xf numFmtId="0" fontId="24" fillId="7" borderId="33" xfId="0" applyFont="1" applyFill="1" applyBorder="1" applyAlignment="1" applyProtection="1">
      <alignment horizontal="left" vertical="center" wrapText="1" indent="1"/>
    </xf>
    <xf numFmtId="0" fontId="24" fillId="7" borderId="0" xfId="0" applyFont="1" applyFill="1" applyBorder="1" applyAlignment="1" applyProtection="1">
      <alignment horizontal="left" vertical="center" wrapText="1" indent="1"/>
    </xf>
    <xf numFmtId="0" fontId="3" fillId="2" borderId="3" xfId="0" applyFont="1" applyFill="1" applyBorder="1" applyAlignment="1" applyProtection="1">
      <alignment horizontal="center" vertical="center" wrapText="1"/>
    </xf>
    <xf numFmtId="0" fontId="3" fillId="2" borderId="41" xfId="0" applyFont="1" applyFill="1" applyBorder="1" applyAlignment="1" applyProtection="1">
      <alignment horizontal="center" vertical="center" wrapText="1"/>
    </xf>
    <xf numFmtId="0" fontId="18" fillId="0" borderId="39" xfId="0" applyFont="1" applyBorder="1" applyAlignment="1" applyProtection="1">
      <alignment horizontal="center" vertical="center" shrinkToFit="1"/>
    </xf>
    <xf numFmtId="0" fontId="18" fillId="0" borderId="27" xfId="0" applyFont="1" applyBorder="1" applyAlignment="1" applyProtection="1">
      <alignment horizontal="center" vertical="center" shrinkToFit="1"/>
    </xf>
    <xf numFmtId="0" fontId="18" fillId="0" borderId="23" xfId="0" applyFont="1" applyBorder="1" applyAlignment="1" applyProtection="1">
      <alignment horizontal="center" vertical="center" shrinkToFit="1"/>
    </xf>
    <xf numFmtId="0" fontId="6" fillId="2" borderId="9" xfId="0" applyFont="1" applyFill="1" applyBorder="1" applyAlignment="1" applyProtection="1">
      <alignment horizontal="center" vertical="center" wrapText="1"/>
    </xf>
    <xf numFmtId="0" fontId="6" fillId="2" borderId="40" xfId="0" applyFont="1" applyFill="1" applyBorder="1" applyAlignment="1" applyProtection="1">
      <alignment horizontal="center" vertical="center" wrapText="1"/>
    </xf>
    <xf numFmtId="0" fontId="17" fillId="0" borderId="40"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17" fillId="0" borderId="37"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59" fillId="7" borderId="33" xfId="0" applyFont="1" applyFill="1" applyBorder="1" applyAlignment="1" applyProtection="1">
      <alignment horizontal="left" vertical="top" wrapText="1"/>
    </xf>
    <xf numFmtId="0" fontId="59" fillId="7" borderId="0" xfId="0" applyFont="1" applyFill="1" applyBorder="1" applyAlignment="1" applyProtection="1">
      <alignment horizontal="left" vertical="top" wrapText="1"/>
    </xf>
    <xf numFmtId="0" fontId="28" fillId="0" borderId="28" xfId="0" applyFont="1" applyBorder="1" applyAlignment="1" applyProtection="1">
      <alignment horizontal="right" vertical="center"/>
    </xf>
    <xf numFmtId="0" fontId="6" fillId="2" borderId="29" xfId="0" applyFont="1" applyFill="1" applyBorder="1" applyAlignment="1" applyProtection="1">
      <alignment horizontal="center" vertical="center" wrapText="1"/>
    </xf>
    <xf numFmtId="0" fontId="6" fillId="2" borderId="20" xfId="0" applyFont="1" applyFill="1" applyBorder="1" applyAlignment="1" applyProtection="1">
      <alignment horizontal="center" vertical="center" wrapText="1"/>
    </xf>
    <xf numFmtId="0" fontId="6" fillId="2" borderId="30"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32" fillId="0" borderId="50" xfId="0" applyFont="1" applyFill="1" applyBorder="1" applyAlignment="1" applyProtection="1">
      <alignment vertical="center" wrapText="1"/>
    </xf>
    <xf numFmtId="0" fontId="32" fillId="0" borderId="18" xfId="0" applyFont="1" applyFill="1" applyBorder="1" applyAlignment="1" applyProtection="1">
      <alignment vertical="center" wrapText="1"/>
    </xf>
    <xf numFmtId="0" fontId="27" fillId="0" borderId="41" xfId="0" applyFont="1" applyBorder="1" applyAlignment="1" applyProtection="1">
      <alignment horizontal="center" vertical="center" wrapText="1"/>
    </xf>
    <xf numFmtId="0" fontId="27" fillId="0" borderId="49" xfId="0" applyFont="1" applyBorder="1" applyAlignment="1" applyProtection="1">
      <alignment horizontal="center" vertical="center" wrapText="1"/>
    </xf>
    <xf numFmtId="0" fontId="4" fillId="2" borderId="24" xfId="0" applyFont="1" applyFill="1" applyBorder="1" applyAlignment="1" applyProtection="1">
      <alignment horizontal="center" vertical="center" wrapText="1"/>
    </xf>
    <xf numFmtId="0" fontId="4" fillId="2" borderId="28"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26" fillId="0" borderId="30" xfId="0" applyFont="1" applyFill="1" applyBorder="1" applyAlignment="1" applyProtection="1">
      <alignment horizontal="center" vertical="center" wrapText="1"/>
    </xf>
    <xf numFmtId="0" fontId="26" fillId="0" borderId="37" xfId="0" applyFont="1" applyFill="1" applyBorder="1" applyAlignment="1" applyProtection="1">
      <alignment horizontal="center" vertical="center" wrapText="1"/>
    </xf>
    <xf numFmtId="0" fontId="26" fillId="0" borderId="14" xfId="0" applyFont="1" applyFill="1" applyBorder="1" applyAlignment="1" applyProtection="1">
      <alignment horizontal="center" vertical="center" wrapText="1"/>
    </xf>
    <xf numFmtId="0" fontId="34" fillId="7" borderId="33" xfId="0" applyFont="1" applyFill="1" applyBorder="1" applyAlignment="1" applyProtection="1">
      <alignment horizontal="left" vertical="center" wrapText="1" indent="1"/>
    </xf>
    <xf numFmtId="0" fontId="34" fillId="7" borderId="0" xfId="0" applyFont="1" applyFill="1" applyBorder="1" applyAlignment="1" applyProtection="1">
      <alignment horizontal="left" vertical="center" wrapText="1" indent="1"/>
    </xf>
    <xf numFmtId="0" fontId="11" fillId="2" borderId="9" xfId="0" applyFont="1" applyFill="1" applyBorder="1" applyAlignment="1" applyProtection="1">
      <alignment horizontal="center" vertical="center" wrapText="1"/>
    </xf>
    <xf numFmtId="0" fontId="11" fillId="2" borderId="40" xfId="0" applyFont="1" applyFill="1" applyBorder="1" applyAlignment="1" applyProtection="1">
      <alignment horizontal="center" vertical="center" wrapText="1"/>
    </xf>
    <xf numFmtId="0" fontId="52" fillId="7" borderId="0" xfId="0" applyNumberFormat="1" applyFont="1" applyFill="1" applyBorder="1" applyAlignment="1" applyProtection="1">
      <alignment horizontal="left" vertical="center" wrapText="1" indent="1"/>
    </xf>
    <xf numFmtId="0" fontId="10" fillId="0" borderId="0" xfId="0" applyFont="1" applyAlignment="1" applyProtection="1">
      <alignment horizontal="center" vertical="center" wrapText="1"/>
    </xf>
    <xf numFmtId="0" fontId="7" fillId="0" borderId="21" xfId="0" applyFont="1" applyBorder="1" applyAlignment="1" applyProtection="1">
      <alignment horizontal="center" vertical="center"/>
    </xf>
    <xf numFmtId="0" fontId="0" fillId="0" borderId="34" xfId="0" applyBorder="1" applyAlignment="1" applyProtection="1">
      <alignment horizontal="center" vertical="center" shrinkToFit="1"/>
    </xf>
    <xf numFmtId="0" fontId="0" fillId="0" borderId="32" xfId="0" applyBorder="1" applyAlignment="1" applyProtection="1">
      <alignment horizontal="center" vertical="center" shrinkToFit="1"/>
    </xf>
    <xf numFmtId="0" fontId="0" fillId="0" borderId="1" xfId="0" applyBorder="1" applyAlignment="1" applyProtection="1">
      <alignment horizontal="center" vertical="center" shrinkToFit="1"/>
    </xf>
    <xf numFmtId="0" fontId="31" fillId="2" borderId="45" xfId="0" applyFont="1" applyFill="1" applyBorder="1" applyAlignment="1" applyProtection="1">
      <alignment horizontal="center" vertical="center" shrinkToFit="1"/>
    </xf>
    <xf numFmtId="0" fontId="31" fillId="2" borderId="28" xfId="0" applyFont="1" applyFill="1" applyBorder="1" applyAlignment="1" applyProtection="1">
      <alignment horizontal="center" vertical="center" shrinkToFit="1"/>
    </xf>
    <xf numFmtId="0" fontId="25" fillId="0" borderId="28" xfId="0" applyFont="1" applyFill="1" applyBorder="1" applyAlignment="1" applyProtection="1">
      <alignment horizontal="center" vertical="center" wrapText="1"/>
    </xf>
    <xf numFmtId="0" fontId="25" fillId="0" borderId="25" xfId="0" applyFont="1" applyFill="1" applyBorder="1" applyAlignment="1" applyProtection="1">
      <alignment horizontal="center" vertical="center" wrapText="1"/>
    </xf>
    <xf numFmtId="0" fontId="6" fillId="0" borderId="41" xfId="0" applyFont="1" applyFill="1" applyBorder="1" applyAlignment="1" applyProtection="1">
      <alignment horizontal="center" vertical="center" wrapText="1"/>
    </xf>
    <xf numFmtId="0" fontId="6" fillId="0" borderId="49" xfId="0" applyFont="1" applyFill="1" applyBorder="1" applyAlignment="1" applyProtection="1">
      <alignment horizontal="center" vertical="center" wrapText="1"/>
    </xf>
    <xf numFmtId="0" fontId="8" fillId="9" borderId="48" xfId="0" applyFont="1" applyFill="1" applyBorder="1" applyAlignment="1" applyProtection="1">
      <alignment horizontal="center" vertical="center" wrapText="1"/>
    </xf>
    <xf numFmtId="0" fontId="8" fillId="9" borderId="46" xfId="0" applyFont="1" applyFill="1" applyBorder="1" applyAlignment="1" applyProtection="1">
      <alignment horizontal="center" vertical="center" wrapText="1"/>
    </xf>
    <xf numFmtId="0" fontId="8" fillId="9" borderId="47" xfId="0" applyFont="1" applyFill="1" applyBorder="1" applyAlignment="1" applyProtection="1">
      <alignment horizontal="center" vertical="center" wrapText="1"/>
    </xf>
    <xf numFmtId="0" fontId="8" fillId="9" borderId="65" xfId="0" applyFont="1" applyFill="1" applyBorder="1" applyAlignment="1" applyProtection="1">
      <alignment horizontal="center" vertical="center" wrapText="1"/>
    </xf>
    <xf numFmtId="0" fontId="8" fillId="9" borderId="0" xfId="0" applyFont="1" applyFill="1" applyBorder="1" applyAlignment="1" applyProtection="1">
      <alignment horizontal="center" vertical="center" wrapText="1"/>
    </xf>
    <xf numFmtId="0" fontId="8" fillId="9" borderId="15" xfId="0" applyFont="1" applyFill="1" applyBorder="1" applyAlignment="1" applyProtection="1">
      <alignment horizontal="center" vertical="center" wrapText="1"/>
    </xf>
    <xf numFmtId="0" fontId="8" fillId="9" borderId="57" xfId="0" applyFont="1" applyFill="1" applyBorder="1" applyAlignment="1" applyProtection="1">
      <alignment horizontal="center" vertical="center" wrapText="1"/>
    </xf>
    <xf numFmtId="0" fontId="8" fillId="9" borderId="37" xfId="0" applyFont="1" applyFill="1" applyBorder="1" applyAlignment="1" applyProtection="1">
      <alignment horizontal="center" vertical="center" wrapText="1"/>
    </xf>
    <xf numFmtId="0" fontId="8" fillId="9" borderId="14" xfId="0" applyFont="1" applyFill="1" applyBorder="1" applyAlignment="1" applyProtection="1">
      <alignment horizontal="center" vertical="center" wrapText="1"/>
    </xf>
    <xf numFmtId="0" fontId="32" fillId="0" borderId="40" xfId="0" applyFont="1" applyFill="1" applyBorder="1" applyAlignment="1" applyProtection="1">
      <alignment vertical="center" wrapText="1"/>
    </xf>
    <xf numFmtId="0" fontId="6" fillId="2" borderId="53" xfId="0" applyFont="1" applyFill="1" applyBorder="1" applyAlignment="1" applyProtection="1">
      <alignment horizontal="center" vertical="center" shrinkToFit="1"/>
    </xf>
    <xf numFmtId="0" fontId="6" fillId="2" borderId="55" xfId="0" applyFont="1" applyFill="1" applyBorder="1" applyAlignment="1" applyProtection="1">
      <alignment horizontal="center" vertical="center" shrinkToFit="1"/>
    </xf>
    <xf numFmtId="0" fontId="6" fillId="2" borderId="30" xfId="0" applyFont="1" applyFill="1" applyBorder="1" applyAlignment="1" applyProtection="1">
      <alignment horizontal="center" vertical="center" shrinkToFit="1"/>
    </xf>
    <xf numFmtId="0" fontId="6" fillId="2" borderId="56" xfId="0" applyFont="1" applyFill="1" applyBorder="1" applyAlignment="1" applyProtection="1">
      <alignment horizontal="center" vertical="center" shrinkToFit="1"/>
    </xf>
    <xf numFmtId="0" fontId="29" fillId="0" borderId="51" xfId="0" applyFont="1" applyBorder="1" applyAlignment="1" applyProtection="1">
      <alignment horizontal="center" vertical="center" wrapText="1"/>
    </xf>
    <xf numFmtId="0" fontId="29" fillId="0" borderId="52" xfId="0" applyFont="1" applyBorder="1" applyAlignment="1" applyProtection="1">
      <alignment horizontal="center" vertical="center" wrapText="1"/>
    </xf>
    <xf numFmtId="0" fontId="29" fillId="0" borderId="42" xfId="0" applyFont="1" applyBorder="1" applyAlignment="1" applyProtection="1">
      <alignment horizontal="center" vertical="center" wrapText="1"/>
    </xf>
    <xf numFmtId="0" fontId="29" fillId="0" borderId="44" xfId="0" applyFont="1" applyBorder="1" applyAlignment="1" applyProtection="1">
      <alignment horizontal="center" vertical="center" wrapText="1"/>
    </xf>
    <xf numFmtId="0" fontId="4" fillId="2" borderId="3" xfId="0" applyFont="1" applyFill="1" applyBorder="1" applyAlignment="1" applyProtection="1">
      <alignment horizontal="center" vertical="center" wrapText="1" shrinkToFit="1"/>
    </xf>
    <xf numFmtId="0" fontId="4" fillId="2" borderId="41" xfId="0" applyFont="1" applyFill="1" applyBorder="1" applyAlignment="1" applyProtection="1">
      <alignment horizontal="center" vertical="center" shrinkToFit="1"/>
    </xf>
    <xf numFmtId="49" fontId="18" fillId="0" borderId="41" xfId="0" applyNumberFormat="1" applyFont="1" applyFill="1" applyBorder="1" applyAlignment="1" applyProtection="1">
      <alignment horizontal="center" vertical="center" wrapText="1"/>
    </xf>
    <xf numFmtId="49" fontId="18" fillId="0" borderId="49" xfId="0" applyNumberFormat="1" applyFont="1" applyFill="1" applyBorder="1" applyAlignment="1" applyProtection="1">
      <alignment horizontal="center" vertical="center" wrapText="1"/>
    </xf>
    <xf numFmtId="0" fontId="6" fillId="2" borderId="33"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13" fillId="0" borderId="36" xfId="0" applyFont="1" applyFill="1" applyBorder="1" applyAlignment="1" applyProtection="1">
      <alignment horizontal="center" vertical="center" wrapText="1"/>
    </xf>
    <xf numFmtId="0" fontId="13" fillId="0" borderId="12" xfId="0" applyFont="1" applyFill="1" applyBorder="1" applyAlignment="1" applyProtection="1">
      <alignment horizontal="center" vertical="center" wrapText="1"/>
    </xf>
    <xf numFmtId="0" fontId="18" fillId="0" borderId="39" xfId="0" applyFont="1" applyBorder="1" applyAlignment="1" applyProtection="1">
      <alignment horizontal="center" vertical="center" wrapText="1"/>
    </xf>
    <xf numFmtId="0" fontId="18" fillId="0" borderId="27" xfId="0" applyFont="1" applyBorder="1" applyAlignment="1" applyProtection="1">
      <alignment horizontal="center" vertical="center" wrapText="1"/>
    </xf>
    <xf numFmtId="0" fontId="18" fillId="0" borderId="23" xfId="0" applyFont="1" applyBorder="1" applyAlignment="1" applyProtection="1">
      <alignment horizontal="center" vertical="center" wrapText="1"/>
    </xf>
    <xf numFmtId="0" fontId="8" fillId="2" borderId="36" xfId="0" applyFont="1" applyFill="1" applyBorder="1" applyAlignment="1" applyProtection="1">
      <alignment horizontal="center" vertical="center" textRotation="255" wrapText="1"/>
    </xf>
    <xf numFmtId="0" fontId="8" fillId="2" borderId="7" xfId="0" applyFont="1" applyFill="1" applyBorder="1" applyAlignment="1" applyProtection="1">
      <alignment horizontal="center" vertical="center" textRotation="255" wrapText="1"/>
    </xf>
    <xf numFmtId="0" fontId="8" fillId="2" borderId="12" xfId="0" applyFont="1" applyFill="1" applyBorder="1" applyAlignment="1" applyProtection="1">
      <alignment horizontal="center" vertical="center" textRotation="255" wrapText="1"/>
    </xf>
    <xf numFmtId="0" fontId="27" fillId="0" borderId="20" xfId="0" applyFont="1" applyFill="1" applyBorder="1" applyAlignment="1" applyProtection="1">
      <alignment horizontal="center" vertical="center" wrapText="1"/>
    </xf>
    <xf numFmtId="0" fontId="27" fillId="0" borderId="14"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textRotation="255" wrapText="1"/>
    </xf>
    <xf numFmtId="0" fontId="8" fillId="2" borderId="13" xfId="0" applyFont="1" applyFill="1" applyBorder="1" applyAlignment="1" applyProtection="1">
      <alignment horizontal="center" vertical="center" textRotation="255" wrapText="1"/>
    </xf>
    <xf numFmtId="0" fontId="8" fillId="2" borderId="17" xfId="0" applyFont="1" applyFill="1" applyBorder="1" applyAlignment="1" applyProtection="1">
      <alignment horizontal="center" vertical="center" textRotation="255" wrapText="1"/>
    </xf>
    <xf numFmtId="0" fontId="8" fillId="2" borderId="9" xfId="0" applyFont="1" applyFill="1" applyBorder="1" applyAlignment="1" applyProtection="1">
      <alignment horizontal="center" vertical="center" textRotation="255" wrapText="1"/>
    </xf>
    <xf numFmtId="0" fontId="17" fillId="0" borderId="34" xfId="0" applyFont="1" applyBorder="1" applyAlignment="1" applyProtection="1">
      <alignment horizontal="center" vertical="center" wrapText="1"/>
    </xf>
    <xf numFmtId="0" fontId="6" fillId="2" borderId="21"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59" fillId="7" borderId="33" xfId="0" applyFont="1" applyFill="1" applyBorder="1" applyAlignment="1" applyProtection="1">
      <alignment horizontal="left" vertical="center" wrapText="1" indent="1"/>
    </xf>
    <xf numFmtId="0" fontId="59" fillId="7" borderId="0" xfId="0" applyFont="1" applyFill="1" applyBorder="1" applyAlignment="1" applyProtection="1">
      <alignment horizontal="left" vertical="center" wrapText="1" indent="1"/>
    </xf>
    <xf numFmtId="0" fontId="15" fillId="2" borderId="24" xfId="0" applyFont="1" applyFill="1" applyBorder="1" applyAlignment="1" applyProtection="1">
      <alignment horizontal="center" vertical="center" wrapText="1"/>
    </xf>
    <xf numFmtId="0" fontId="15" fillId="2" borderId="25" xfId="0" applyFont="1" applyFill="1" applyBorder="1" applyAlignment="1" applyProtection="1">
      <alignment horizontal="center" vertical="center" wrapText="1"/>
    </xf>
    <xf numFmtId="0" fontId="7" fillId="0" borderId="28"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0" fillId="7" borderId="33" xfId="0" applyFont="1" applyFill="1" applyBorder="1" applyAlignment="1" applyProtection="1">
      <alignment horizontal="left" vertical="center" wrapText="1" indent="1"/>
    </xf>
    <xf numFmtId="0" fontId="0" fillId="7" borderId="0" xfId="0" applyFont="1" applyFill="1" applyBorder="1" applyAlignment="1" applyProtection="1">
      <alignment horizontal="left" vertical="center" wrapText="1" indent="1"/>
    </xf>
    <xf numFmtId="38" fontId="29" fillId="0" borderId="30" xfId="0" applyNumberFormat="1" applyFont="1" applyBorder="1" applyAlignment="1" applyProtection="1">
      <alignment horizontal="center" vertical="center" wrapText="1"/>
    </xf>
    <xf numFmtId="0" fontId="29" fillId="0" borderId="37" xfId="0" applyFont="1" applyBorder="1" applyAlignment="1" applyProtection="1">
      <alignment horizontal="center" vertical="center" wrapText="1"/>
    </xf>
    <xf numFmtId="0" fontId="29" fillId="0" borderId="31" xfId="0" applyFont="1" applyBorder="1" applyAlignment="1" applyProtection="1">
      <alignment horizontal="center" vertical="center" wrapText="1"/>
    </xf>
    <xf numFmtId="0" fontId="29" fillId="0" borderId="32" xfId="0" applyFont="1" applyBorder="1" applyAlignment="1" applyProtection="1">
      <alignment horizontal="center" vertical="center" wrapText="1"/>
    </xf>
    <xf numFmtId="38" fontId="29" fillId="0" borderId="31" xfId="0" applyNumberFormat="1" applyFont="1" applyBorder="1" applyAlignment="1" applyProtection="1">
      <alignment horizontal="center" vertical="center" wrapText="1"/>
    </xf>
    <xf numFmtId="0" fontId="29" fillId="0" borderId="1" xfId="0" applyFont="1" applyBorder="1" applyAlignment="1" applyProtection="1">
      <alignment horizontal="center" vertical="center" wrapText="1"/>
    </xf>
    <xf numFmtId="38" fontId="29" fillId="0" borderId="1" xfId="0" applyNumberFormat="1" applyFont="1" applyBorder="1" applyAlignment="1" applyProtection="1">
      <alignment horizontal="center" vertical="center" wrapText="1"/>
    </xf>
    <xf numFmtId="0" fontId="52" fillId="7" borderId="0" xfId="0" applyNumberFormat="1" applyFont="1" applyFill="1" applyBorder="1" applyAlignment="1">
      <alignment horizontal="left" vertical="center" wrapText="1" indent="1"/>
    </xf>
    <xf numFmtId="0" fontId="59" fillId="7" borderId="33" xfId="0" applyFont="1" applyFill="1" applyBorder="1" applyAlignment="1">
      <alignment horizontal="left" vertical="center" wrapText="1" indent="1"/>
    </xf>
    <xf numFmtId="0" fontId="59" fillId="7" borderId="0" xfId="0" applyFont="1" applyFill="1" applyBorder="1" applyAlignment="1">
      <alignment horizontal="left" vertical="center" wrapText="1" indent="1"/>
    </xf>
    <xf numFmtId="0" fontId="0" fillId="7" borderId="33" xfId="0" applyFont="1" applyFill="1" applyBorder="1" applyAlignment="1">
      <alignment horizontal="left" vertical="center" wrapText="1" indent="1"/>
    </xf>
    <xf numFmtId="0" fontId="0" fillId="7" borderId="0" xfId="0" applyFont="1" applyFill="1" applyBorder="1" applyAlignment="1">
      <alignment horizontal="left" vertical="center" wrapText="1" indent="1"/>
    </xf>
    <xf numFmtId="0" fontId="24" fillId="7" borderId="33" xfId="0" applyFont="1" applyFill="1" applyBorder="1" applyAlignment="1">
      <alignment horizontal="left" vertical="center" wrapText="1" indent="1"/>
    </xf>
    <xf numFmtId="0" fontId="24" fillId="7" borderId="0" xfId="0" applyFont="1" applyFill="1" applyBorder="1" applyAlignment="1">
      <alignment horizontal="left" vertical="center" wrapText="1" indent="1"/>
    </xf>
    <xf numFmtId="0" fontId="34" fillId="7" borderId="33" xfId="0" applyFont="1" applyFill="1" applyBorder="1" applyAlignment="1">
      <alignment horizontal="left" vertical="center" wrapText="1" indent="1"/>
    </xf>
    <xf numFmtId="0" fontId="34" fillId="7" borderId="0" xfId="0" applyFont="1" applyFill="1" applyBorder="1" applyAlignment="1">
      <alignment horizontal="left" vertical="center" wrapText="1" indent="1"/>
    </xf>
    <xf numFmtId="0" fontId="27" fillId="0" borderId="20" xfId="0" applyFont="1" applyFill="1" applyBorder="1" applyAlignment="1" applyProtection="1">
      <alignment horizontal="center" vertical="center" wrapText="1"/>
      <protection locked="0"/>
    </xf>
    <xf numFmtId="0" fontId="27" fillId="0" borderId="14" xfId="0" applyFont="1" applyFill="1" applyBorder="1" applyAlignment="1" applyProtection="1">
      <alignment horizontal="center" vertical="center" wrapText="1"/>
      <protection locked="0"/>
    </xf>
    <xf numFmtId="0" fontId="13" fillId="0" borderId="7" xfId="0" applyFont="1" applyFill="1" applyBorder="1" applyAlignment="1">
      <alignment horizontal="center" vertical="center" wrapText="1"/>
    </xf>
    <xf numFmtId="0" fontId="13" fillId="0" borderId="12" xfId="0" applyFont="1" applyFill="1" applyBorder="1" applyAlignment="1">
      <alignment horizontal="center" vertical="center" wrapText="1"/>
    </xf>
    <xf numFmtId="38" fontId="29" fillId="0" borderId="30" xfId="0" applyNumberFormat="1" applyFont="1" applyBorder="1" applyAlignment="1">
      <alignment horizontal="center" vertical="center" wrapText="1"/>
    </xf>
    <xf numFmtId="0" fontId="29" fillId="0" borderId="37" xfId="0" applyFont="1" applyBorder="1" applyAlignment="1">
      <alignment horizontal="center" vertical="center" wrapText="1"/>
    </xf>
    <xf numFmtId="0" fontId="8" fillId="2" borderId="36" xfId="0" applyFont="1" applyFill="1" applyBorder="1" applyAlignment="1">
      <alignment horizontal="center" vertical="center" textRotation="255" wrapText="1"/>
    </xf>
    <xf numFmtId="0" fontId="8" fillId="2" borderId="7" xfId="0" applyFont="1" applyFill="1" applyBorder="1" applyAlignment="1">
      <alignment horizontal="center" vertical="center" textRotation="255" wrapText="1"/>
    </xf>
    <xf numFmtId="0" fontId="8" fillId="2" borderId="12" xfId="0" applyFont="1" applyFill="1" applyBorder="1" applyAlignment="1">
      <alignment horizontal="center" vertical="center" textRotation="255" wrapText="1"/>
    </xf>
    <xf numFmtId="0" fontId="13" fillId="0" borderId="36"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8" fillId="0" borderId="39" xfId="0" applyFont="1" applyBorder="1" applyAlignment="1">
      <alignment horizontal="center" vertical="center" wrapText="1"/>
    </xf>
    <xf numFmtId="0" fontId="18" fillId="0" borderId="27" xfId="0" applyFont="1" applyBorder="1" applyAlignment="1">
      <alignment horizontal="center" vertical="center" wrapText="1"/>
    </xf>
    <xf numFmtId="38" fontId="29" fillId="0" borderId="31" xfId="0" applyNumberFormat="1" applyFont="1" applyBorder="1" applyAlignment="1">
      <alignment horizontal="center" vertical="center" wrapText="1"/>
    </xf>
    <xf numFmtId="38" fontId="29" fillId="0" borderId="1" xfId="0" applyNumberFormat="1" applyFont="1" applyBorder="1" applyAlignment="1">
      <alignment horizontal="center" vertical="center" wrapText="1"/>
    </xf>
    <xf numFmtId="0" fontId="29" fillId="0" borderId="31"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1" xfId="0" applyFont="1" applyBorder="1" applyAlignment="1">
      <alignment horizontal="center" vertical="center" wrapText="1"/>
    </xf>
    <xf numFmtId="0" fontId="18" fillId="0" borderId="23"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8" fillId="9" borderId="48" xfId="0" applyFont="1" applyFill="1" applyBorder="1" applyAlignment="1">
      <alignment horizontal="center" vertical="center" wrapText="1"/>
    </xf>
    <xf numFmtId="0" fontId="8" fillId="9" borderId="46" xfId="0" applyFont="1" applyFill="1" applyBorder="1" applyAlignment="1">
      <alignment horizontal="center" vertical="center" wrapText="1"/>
    </xf>
    <xf numFmtId="0" fontId="8" fillId="9" borderId="47" xfId="0" applyFont="1" applyFill="1" applyBorder="1" applyAlignment="1">
      <alignment horizontal="center" vertical="center" wrapText="1"/>
    </xf>
    <xf numFmtId="0" fontId="8" fillId="9" borderId="65" xfId="0" applyFont="1" applyFill="1" applyBorder="1" applyAlignment="1">
      <alignment horizontal="center" vertical="center" wrapText="1"/>
    </xf>
    <xf numFmtId="0" fontId="8" fillId="9" borderId="0" xfId="0" applyFont="1" applyFill="1" applyBorder="1" applyAlignment="1">
      <alignment horizontal="center" vertical="center" wrapText="1"/>
    </xf>
    <xf numFmtId="0" fontId="8" fillId="9" borderId="15" xfId="0" applyFont="1" applyFill="1" applyBorder="1" applyAlignment="1">
      <alignment horizontal="center" vertical="center" wrapText="1"/>
    </xf>
    <xf numFmtId="0" fontId="8" fillId="9" borderId="57" xfId="0" applyFont="1" applyFill="1" applyBorder="1" applyAlignment="1">
      <alignment horizontal="center" vertical="center" wrapText="1"/>
    </xf>
    <xf numFmtId="0" fontId="8" fillId="9" borderId="37" xfId="0" applyFont="1" applyFill="1" applyBorder="1" applyAlignment="1">
      <alignment horizontal="center" vertical="center" wrapText="1"/>
    </xf>
    <xf numFmtId="0" fontId="8" fillId="9" borderId="14" xfId="0" applyFont="1" applyFill="1" applyBorder="1" applyAlignment="1">
      <alignment horizontal="center" vertical="center" wrapText="1"/>
    </xf>
    <xf numFmtId="0" fontId="17" fillId="0" borderId="30"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14" xfId="0" applyFont="1" applyBorder="1" applyAlignment="1">
      <alignment horizontal="center" vertical="center" wrapText="1"/>
    </xf>
    <xf numFmtId="0" fontId="28" fillId="0" borderId="28" xfId="0" applyFont="1" applyBorder="1" applyAlignment="1">
      <alignment horizontal="right" vertical="center"/>
    </xf>
    <xf numFmtId="0" fontId="18" fillId="0" borderId="39"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23" xfId="0" applyFont="1" applyBorder="1" applyAlignment="1">
      <alignment horizontal="center" vertical="center" shrinkToFit="1"/>
    </xf>
    <xf numFmtId="0" fontId="26" fillId="0" borderId="30" xfId="0"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19" xfId="0" applyFont="1" applyBorder="1" applyAlignment="1">
      <alignment horizontal="center" vertical="center" wrapText="1"/>
    </xf>
    <xf numFmtId="0" fontId="7" fillId="0" borderId="21" xfId="0" applyFont="1" applyBorder="1" applyAlignment="1">
      <alignment horizontal="center" vertical="center"/>
    </xf>
    <xf numFmtId="0" fontId="6" fillId="2" borderId="9"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32" fillId="0" borderId="40" xfId="0" applyFont="1" applyFill="1" applyBorder="1" applyAlignment="1">
      <alignment vertical="center" wrapText="1"/>
    </xf>
    <xf numFmtId="0" fontId="32" fillId="0" borderId="50" xfId="0" applyFont="1" applyFill="1" applyBorder="1" applyAlignment="1">
      <alignment vertical="center" wrapText="1"/>
    </xf>
    <xf numFmtId="0" fontId="32" fillId="0" borderId="18" xfId="0" applyFont="1" applyFill="1" applyBorder="1" applyAlignment="1">
      <alignment vertical="center" wrapText="1"/>
    </xf>
    <xf numFmtId="0" fontId="4" fillId="2" borderId="24"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1" xfId="0" applyFont="1" applyFill="1" applyBorder="1" applyAlignment="1">
      <alignment horizontal="center" vertical="center" shrinkToFit="1"/>
    </xf>
    <xf numFmtId="49" fontId="18" fillId="0" borderId="41" xfId="0" applyNumberFormat="1" applyFont="1" applyFill="1" applyBorder="1" applyAlignment="1" applyProtection="1">
      <alignment horizontal="center" vertical="center" wrapText="1"/>
      <protection locked="0"/>
    </xf>
    <xf numFmtId="49" fontId="18" fillId="0" borderId="49" xfId="0" applyNumberFormat="1" applyFont="1" applyFill="1" applyBorder="1" applyAlignment="1" applyProtection="1">
      <alignment horizontal="center" vertical="center" wrapText="1"/>
      <protection locked="0"/>
    </xf>
    <xf numFmtId="0" fontId="11" fillId="2" borderId="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7" fillId="0" borderId="34" xfId="0" applyFont="1" applyBorder="1" applyAlignment="1">
      <alignment horizontal="center" vertical="center" wrapText="1"/>
    </xf>
    <xf numFmtId="0" fontId="15" fillId="2" borderId="2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0" fillId="0" borderId="24"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10" fillId="0" borderId="0" xfId="0" applyFont="1" applyAlignment="1">
      <alignment horizontal="center" vertical="center" wrapText="1"/>
    </xf>
    <xf numFmtId="0" fontId="8" fillId="2" borderId="3" xfId="0" applyFont="1" applyFill="1" applyBorder="1" applyAlignment="1">
      <alignment horizontal="center" vertical="center" textRotation="255" wrapText="1"/>
    </xf>
    <xf numFmtId="0" fontId="8" fillId="2" borderId="13" xfId="0" applyFont="1" applyFill="1" applyBorder="1" applyAlignment="1">
      <alignment horizontal="center" vertical="center" textRotation="255" wrapText="1"/>
    </xf>
    <xf numFmtId="0" fontId="8" fillId="2" borderId="17" xfId="0" applyFont="1" applyFill="1" applyBorder="1" applyAlignment="1">
      <alignment horizontal="center" vertical="center" textRotation="255" wrapText="1"/>
    </xf>
    <xf numFmtId="0" fontId="8" fillId="2" borderId="9" xfId="0" applyFont="1" applyFill="1" applyBorder="1" applyAlignment="1">
      <alignment horizontal="center" vertical="center" textRotation="255" wrapText="1"/>
    </xf>
    <xf numFmtId="0" fontId="6" fillId="0" borderId="41"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31" fillId="2" borderId="45" xfId="0" applyFont="1" applyFill="1" applyBorder="1" applyAlignment="1">
      <alignment horizontal="center" vertical="center" shrinkToFit="1"/>
    </xf>
    <xf numFmtId="0" fontId="31" fillId="2" borderId="28" xfId="0" applyFont="1" applyFill="1" applyBorder="1" applyAlignment="1">
      <alignment horizontal="center" vertical="center" shrinkToFit="1"/>
    </xf>
    <xf numFmtId="0" fontId="25" fillId="0" borderId="28"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6" fillId="2" borderId="53" xfId="0" applyFont="1" applyFill="1" applyBorder="1" applyAlignment="1">
      <alignment horizontal="center" vertical="center" shrinkToFit="1"/>
    </xf>
    <xf numFmtId="0" fontId="6" fillId="2" borderId="55" xfId="0" applyFont="1" applyFill="1" applyBorder="1" applyAlignment="1">
      <alignment horizontal="center" vertical="center" shrinkToFit="1"/>
    </xf>
    <xf numFmtId="0" fontId="6" fillId="2" borderId="30" xfId="0" applyFont="1" applyFill="1" applyBorder="1" applyAlignment="1">
      <alignment horizontal="center" vertical="center" shrinkToFit="1"/>
    </xf>
    <xf numFmtId="0" fontId="6" fillId="2" borderId="56" xfId="0" applyFont="1" applyFill="1" applyBorder="1" applyAlignment="1">
      <alignment horizontal="center" vertical="center" shrinkToFit="1"/>
    </xf>
    <xf numFmtId="0" fontId="29" fillId="0" borderId="51" xfId="0" applyFont="1" applyBorder="1" applyAlignment="1">
      <alignment horizontal="center" vertical="center" wrapText="1"/>
    </xf>
    <xf numFmtId="0" fontId="29" fillId="0" borderId="52"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44"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49" xfId="0" applyFont="1" applyBorder="1" applyAlignment="1">
      <alignment horizontal="center" vertical="center" wrapText="1"/>
    </xf>
    <xf numFmtId="0" fontId="0" fillId="0" borderId="34" xfId="0"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65" fillId="7" borderId="0" xfId="0" applyFont="1" applyFill="1" applyAlignment="1">
      <alignment horizontal="center" vertical="center"/>
    </xf>
    <xf numFmtId="0" fontId="19" fillId="10" borderId="0" xfId="0" applyFont="1" applyFill="1" applyAlignment="1">
      <alignment horizontal="center" vertical="center"/>
    </xf>
    <xf numFmtId="0" fontId="8" fillId="0" borderId="0" xfId="0" applyFont="1" applyAlignment="1">
      <alignment horizontal="left" vertical="top" wrapText="1"/>
    </xf>
    <xf numFmtId="0" fontId="0" fillId="3" borderId="37" xfId="0" applyFill="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18" fillId="0" borderId="43" xfId="0" applyFont="1" applyFill="1" applyBorder="1" applyAlignment="1">
      <alignment horizontal="center" vertical="center"/>
    </xf>
    <xf numFmtId="0" fontId="18" fillId="0" borderId="44"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46">
    <dxf>
      <fill>
        <patternFill>
          <bgColor theme="3" tint="0.79998168889431442"/>
        </patternFill>
      </fill>
    </dxf>
    <dxf>
      <font>
        <b val="0"/>
        <i val="0"/>
        <color rgb="FFFF0000"/>
      </font>
      <fill>
        <patternFill patternType="none">
          <bgColor auto="1"/>
        </patternFill>
      </fill>
    </dxf>
    <dxf>
      <fill>
        <patternFill>
          <bgColor theme="3" tint="0.79998168889431442"/>
        </patternFill>
      </fill>
    </dxf>
    <dxf>
      <font>
        <color rgb="FFFFCCCC"/>
      </font>
      <fill>
        <patternFill>
          <bgColor rgb="FFFF0000"/>
        </patternFill>
      </fill>
    </dxf>
    <dxf>
      <font>
        <color rgb="FFFFCCCC"/>
      </font>
      <fill>
        <patternFill>
          <bgColor rgb="FFFF0000"/>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b val="0"/>
        <i val="0"/>
        <color rgb="FFFF0000"/>
      </font>
      <fill>
        <patternFill patternType="none">
          <bgColor auto="1"/>
        </patternFill>
      </fill>
    </dxf>
    <dxf>
      <fill>
        <patternFill>
          <bgColor theme="3" tint="0.79998168889431442"/>
        </patternFill>
      </fill>
    </dxf>
    <dxf>
      <font>
        <color rgb="FFFFCCCC"/>
      </font>
      <fill>
        <patternFill>
          <bgColor rgb="FFFF0000"/>
        </patternFill>
      </fill>
    </dxf>
    <dxf>
      <font>
        <color rgb="FFFFCCCC"/>
      </font>
      <fill>
        <patternFill>
          <bgColor rgb="FFFF0000"/>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ndense val="0"/>
        <extend val="0"/>
        <color indexed="44"/>
      </font>
      <fill>
        <patternFill>
          <bgColor theme="3" tint="0.599963377788628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ndense val="0"/>
        <extend val="0"/>
        <color indexed="44"/>
      </font>
      <fill>
        <patternFill>
          <bgColor theme="3"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FFFF99"/>
      <color rgb="FF0000FF"/>
      <color rgb="FFFFFF00"/>
      <color rgb="FF008000"/>
      <color rgb="FF808080"/>
      <color rgb="FF66FFFF"/>
      <color rgb="FFFFFF6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409575</xdr:colOff>
      <xdr:row>10</xdr:row>
      <xdr:rowOff>123825</xdr:rowOff>
    </xdr:from>
    <xdr:to>
      <xdr:col>11</xdr:col>
      <xdr:colOff>409575</xdr:colOff>
      <xdr:row>32</xdr:row>
      <xdr:rowOff>162381</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t="147"/>
        <a:stretch/>
      </xdr:blipFill>
      <xdr:spPr>
        <a:xfrm>
          <a:off x="1571625" y="2457450"/>
          <a:ext cx="6858000" cy="4715331"/>
        </a:xfrm>
        <a:prstGeom prst="rect">
          <a:avLst/>
        </a:prstGeom>
      </xdr:spPr>
    </xdr:pic>
    <xdr:clientData/>
  </xdr:twoCellAnchor>
  <xdr:twoCellAnchor editAs="oneCell">
    <xdr:from>
      <xdr:col>1</xdr:col>
      <xdr:colOff>209551</xdr:colOff>
      <xdr:row>3</xdr:row>
      <xdr:rowOff>190500</xdr:rowOff>
    </xdr:from>
    <xdr:to>
      <xdr:col>2</xdr:col>
      <xdr:colOff>600075</xdr:colOff>
      <xdr:row>10</xdr:row>
      <xdr:rowOff>9525</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2464" b="16740"/>
        <a:stretch/>
      </xdr:blipFill>
      <xdr:spPr>
        <a:xfrm>
          <a:off x="1371601" y="990600"/>
          <a:ext cx="1076324" cy="1352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H28&#24180;&#24230;\&#25945;&#32887;&#21729;\4&#37096;&#27963;&#21205;\27&#12469;&#12452;&#12456;&#12531;&#12473;\&#20840;&#22269;&#32207;&#25991;&#31085;&#65288;2016&#24195;&#23798;&#65289;\&#21442;&#21152;&#30003;&#36796;&#26360;&#12539;&#22522;&#26412;&#35519;&#26619;\&#21029;&#32025;2&#65374;4.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2）参加部門に関する基本調査"/>
      <sheetName val="(別紙3)発表等に関する調査書"/>
      <sheetName val="(別紙4)巡検研修コース調査表"/>
      <sheetName val="白衣サイズ"/>
      <sheetName val="コード表"/>
    </sheetNames>
    <sheetDataSet>
      <sheetData sheetId="0" refreshError="1"/>
      <sheetData sheetId="1" refreshError="1"/>
      <sheetData sheetId="2" refreshError="1"/>
      <sheetData sheetId="3" refreshError="1"/>
      <sheetData sheetId="4">
        <row r="1">
          <cell r="A1" t="str">
            <v>男</v>
          </cell>
          <cell r="B1" t="str">
            <v>物理</v>
          </cell>
          <cell r="C1" t="str">
            <v>1年</v>
          </cell>
          <cell r="D1" t="str">
            <v>A</v>
          </cell>
          <cell r="F1" t="str">
            <v>研究発表</v>
          </cell>
          <cell r="G1" t="str">
            <v>有</v>
          </cell>
        </row>
        <row r="2">
          <cell r="A2" t="str">
            <v>女</v>
          </cell>
          <cell r="B2" t="str">
            <v>化学</v>
          </cell>
          <cell r="C2" t="str">
            <v>2年</v>
          </cell>
          <cell r="D2" t="str">
            <v>B</v>
          </cell>
          <cell r="F2" t="str">
            <v>ポスター発表</v>
          </cell>
          <cell r="G2" t="str">
            <v>無</v>
          </cell>
        </row>
        <row r="3">
          <cell r="B3" t="str">
            <v>生物</v>
          </cell>
          <cell r="C3" t="str">
            <v>3年</v>
          </cell>
          <cell r="D3" t="str">
            <v>C</v>
          </cell>
        </row>
        <row r="4">
          <cell r="B4" t="str">
            <v>地学</v>
          </cell>
          <cell r="D4" t="str">
            <v>D</v>
          </cell>
          <cell r="I4" t="str">
            <v>北海道</v>
          </cell>
        </row>
        <row r="5">
          <cell r="I5" t="str">
            <v>青森県</v>
          </cell>
        </row>
        <row r="6">
          <cell r="I6" t="str">
            <v>岩手県</v>
          </cell>
        </row>
        <row r="7">
          <cell r="I7" t="str">
            <v>宮城県</v>
          </cell>
        </row>
        <row r="8">
          <cell r="I8" t="str">
            <v>秋田県</v>
          </cell>
        </row>
        <row r="9">
          <cell r="I9" t="str">
            <v>山形県</v>
          </cell>
        </row>
        <row r="10">
          <cell r="I10" t="str">
            <v>福島県</v>
          </cell>
        </row>
        <row r="11">
          <cell r="I11" t="str">
            <v>茨城県</v>
          </cell>
        </row>
        <row r="12">
          <cell r="I12" t="str">
            <v>栃木県</v>
          </cell>
        </row>
        <row r="13">
          <cell r="I13" t="str">
            <v>群馬県</v>
          </cell>
        </row>
        <row r="14">
          <cell r="I14" t="str">
            <v>埼玉県</v>
          </cell>
        </row>
        <row r="15">
          <cell r="I15" t="str">
            <v>千葉県</v>
          </cell>
        </row>
        <row r="16">
          <cell r="I16" t="str">
            <v>東京都</v>
          </cell>
        </row>
        <row r="17">
          <cell r="I17" t="str">
            <v>神奈川県</v>
          </cell>
        </row>
        <row r="18">
          <cell r="I18" t="str">
            <v>新潟県</v>
          </cell>
        </row>
        <row r="19">
          <cell r="I19" t="str">
            <v>富山県</v>
          </cell>
        </row>
        <row r="20">
          <cell r="I20" t="str">
            <v>石川県</v>
          </cell>
        </row>
        <row r="21">
          <cell r="I21" t="str">
            <v>福井県</v>
          </cell>
        </row>
        <row r="22">
          <cell r="I22" t="str">
            <v>山梨県</v>
          </cell>
        </row>
        <row r="23">
          <cell r="I23" t="str">
            <v>長野県</v>
          </cell>
        </row>
        <row r="24">
          <cell r="I24" t="str">
            <v>岐阜県</v>
          </cell>
        </row>
        <row r="25">
          <cell r="I25" t="str">
            <v>静岡県</v>
          </cell>
        </row>
        <row r="26">
          <cell r="I26" t="str">
            <v>愛知県</v>
          </cell>
        </row>
        <row r="27">
          <cell r="I27" t="str">
            <v>三重県</v>
          </cell>
        </row>
        <row r="28">
          <cell r="I28" t="str">
            <v>滋賀県</v>
          </cell>
        </row>
        <row r="29">
          <cell r="I29" t="str">
            <v>京都府</v>
          </cell>
        </row>
        <row r="30">
          <cell r="I30" t="str">
            <v>大阪府</v>
          </cell>
        </row>
        <row r="31">
          <cell r="I31" t="str">
            <v>兵庫県</v>
          </cell>
        </row>
        <row r="32">
          <cell r="I32" t="str">
            <v>奈良県</v>
          </cell>
        </row>
        <row r="33">
          <cell r="I33" t="str">
            <v>和歌山県</v>
          </cell>
        </row>
        <row r="34">
          <cell r="I34" t="str">
            <v>鳥取県</v>
          </cell>
        </row>
        <row r="35">
          <cell r="I35" t="str">
            <v>島根県</v>
          </cell>
        </row>
        <row r="36">
          <cell r="I36" t="str">
            <v>岡山県</v>
          </cell>
        </row>
        <row r="37">
          <cell r="I37" t="str">
            <v>広島県</v>
          </cell>
        </row>
        <row r="38">
          <cell r="I38" t="str">
            <v>山口県</v>
          </cell>
        </row>
        <row r="39">
          <cell r="I39" t="str">
            <v>徳島県</v>
          </cell>
        </row>
        <row r="40">
          <cell r="I40" t="str">
            <v>香川県</v>
          </cell>
        </row>
        <row r="41">
          <cell r="I41" t="str">
            <v>愛媛県</v>
          </cell>
        </row>
        <row r="42">
          <cell r="I42" t="str">
            <v>高知県</v>
          </cell>
        </row>
        <row r="43">
          <cell r="I43" t="str">
            <v>福岡県</v>
          </cell>
        </row>
        <row r="44">
          <cell r="I44" t="str">
            <v>佐賀県</v>
          </cell>
        </row>
        <row r="45">
          <cell r="I45" t="str">
            <v>長崎県</v>
          </cell>
        </row>
        <row r="46">
          <cell r="I46" t="str">
            <v>熊本県</v>
          </cell>
        </row>
        <row r="47">
          <cell r="I47" t="str">
            <v>大分県</v>
          </cell>
        </row>
        <row r="48">
          <cell r="I48" t="str">
            <v>宮崎県</v>
          </cell>
        </row>
        <row r="49">
          <cell r="I49" t="str">
            <v>鹿児島県</v>
          </cell>
        </row>
        <row r="50">
          <cell r="I50" t="str">
            <v>沖縄県</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2）参加部門に関する基本調査"/>
      <sheetName val="(別紙3)発表等に関する調査書"/>
      <sheetName val="(別紙4)巡検研修コース調査表"/>
      <sheetName val="コード表"/>
    </sheetNames>
    <sheetDataSet>
      <sheetData sheetId="0"/>
      <sheetData sheetId="1"/>
      <sheetData sheetId="2">
        <row r="16">
          <cell r="F16" t="str">
            <v>A－２</v>
          </cell>
        </row>
      </sheetData>
      <sheetData sheetId="3"/>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173"/>
  <sheetViews>
    <sheetView zoomScaleNormal="100" zoomScaleSheetLayoutView="80" workbookViewId="0">
      <selection activeCell="S36" sqref="S36:W39"/>
    </sheetView>
  </sheetViews>
  <sheetFormatPr defaultColWidth="8.875" defaultRowHeight="13.5" x14ac:dyDescent="0.15"/>
  <cols>
    <col min="1" max="1" width="15.875" style="59" customWidth="1"/>
    <col min="2" max="4" width="7.125" style="59" customWidth="1"/>
    <col min="5" max="6" width="3.375" style="59" customWidth="1"/>
    <col min="7" max="7" width="3.25" style="59" customWidth="1"/>
    <col min="8" max="9" width="2.75" style="59" customWidth="1"/>
    <col min="10" max="10" width="5.5" style="59" customWidth="1"/>
    <col min="11" max="12" width="3.625" style="59" customWidth="1"/>
    <col min="13" max="17" width="4.25" style="59" customWidth="1"/>
    <col min="18" max="18" width="3" style="59" customWidth="1"/>
    <col min="19" max="19" width="53.875" style="59" customWidth="1"/>
    <col min="20" max="20" width="13" style="59" customWidth="1"/>
    <col min="21" max="16384" width="8.875" style="59"/>
  </cols>
  <sheetData>
    <row r="1" spans="1:34" ht="21.75" customHeight="1" thickBot="1" x14ac:dyDescent="0.2">
      <c r="A1" s="231" t="s">
        <v>227</v>
      </c>
      <c r="B1" s="231"/>
      <c r="C1" s="231"/>
      <c r="D1" s="231"/>
      <c r="E1" s="231"/>
      <c r="F1" s="231"/>
      <c r="G1" s="231"/>
      <c r="H1" s="231"/>
      <c r="I1" s="231"/>
      <c r="J1" s="231"/>
      <c r="K1" s="231"/>
      <c r="L1" s="231"/>
      <c r="M1" s="231"/>
      <c r="N1" s="231"/>
      <c r="O1" s="231"/>
      <c r="P1" s="231"/>
      <c r="Q1" s="231"/>
      <c r="R1" s="231"/>
      <c r="S1" s="116"/>
      <c r="T1" s="116"/>
      <c r="U1" s="116"/>
      <c r="V1" s="116"/>
      <c r="W1" s="116"/>
      <c r="X1" s="70"/>
      <c r="Y1" s="70"/>
      <c r="Z1" s="70"/>
      <c r="AA1" s="70"/>
      <c r="AB1" s="70"/>
      <c r="AC1" s="70"/>
      <c r="AD1" s="70"/>
      <c r="AE1" s="70"/>
      <c r="AF1" s="70"/>
      <c r="AG1" s="70"/>
      <c r="AH1" s="70"/>
    </row>
    <row r="2" spans="1:34" ht="18.75" customHeight="1" thickTop="1" x14ac:dyDescent="0.15">
      <c r="A2" s="232" t="s">
        <v>264</v>
      </c>
      <c r="B2" s="232"/>
      <c r="C2" s="232"/>
      <c r="D2" s="232"/>
      <c r="E2" s="232"/>
      <c r="F2" s="232"/>
      <c r="G2" s="233" t="s">
        <v>21</v>
      </c>
      <c r="H2" s="233"/>
      <c r="I2" s="233"/>
      <c r="J2" s="235" t="s">
        <v>230</v>
      </c>
      <c r="K2" s="235"/>
      <c r="L2" s="235"/>
      <c r="M2" s="235"/>
      <c r="N2" s="235"/>
      <c r="O2" s="235"/>
      <c r="P2" s="235"/>
      <c r="Q2" s="235"/>
      <c r="R2" s="235"/>
      <c r="S2" s="246" t="s">
        <v>417</v>
      </c>
      <c r="T2" s="247"/>
      <c r="U2" s="247"/>
      <c r="V2" s="247"/>
      <c r="W2" s="248"/>
      <c r="X2" s="70"/>
      <c r="Y2" s="70"/>
      <c r="Z2" s="70"/>
      <c r="AA2" s="70"/>
      <c r="AB2" s="70"/>
      <c r="AC2" s="70"/>
      <c r="AD2" s="70"/>
      <c r="AE2" s="70"/>
      <c r="AF2" s="70"/>
      <c r="AG2" s="70"/>
      <c r="AH2" s="70"/>
    </row>
    <row r="3" spans="1:34" ht="15.75" customHeight="1" x14ac:dyDescent="0.15">
      <c r="A3" s="232"/>
      <c r="B3" s="232"/>
      <c r="C3" s="232"/>
      <c r="D3" s="232"/>
      <c r="E3" s="232"/>
      <c r="F3" s="232"/>
      <c r="G3" s="234"/>
      <c r="H3" s="234"/>
      <c r="I3" s="234"/>
      <c r="J3" s="254" t="s">
        <v>231</v>
      </c>
      <c r="K3" s="254"/>
      <c r="L3" s="254"/>
      <c r="M3" s="254"/>
      <c r="N3" s="254"/>
      <c r="O3" s="254"/>
      <c r="P3" s="254"/>
      <c r="Q3" s="254"/>
      <c r="R3" s="254"/>
      <c r="S3" s="249"/>
      <c r="T3" s="250"/>
      <c r="U3" s="250"/>
      <c r="V3" s="250"/>
      <c r="W3" s="251"/>
      <c r="X3" s="70"/>
      <c r="Y3" s="70"/>
      <c r="Z3" s="70"/>
      <c r="AA3" s="70"/>
      <c r="AB3" s="70"/>
      <c r="AC3" s="70"/>
      <c r="AD3" s="70"/>
      <c r="AE3" s="70"/>
      <c r="AF3" s="70"/>
      <c r="AG3" s="70"/>
      <c r="AH3" s="70"/>
    </row>
    <row r="4" spans="1:34" ht="18.75" customHeight="1" x14ac:dyDescent="0.15">
      <c r="A4" s="255" t="s">
        <v>103</v>
      </c>
      <c r="B4" s="255"/>
      <c r="C4" s="255"/>
      <c r="D4" s="255"/>
      <c r="E4" s="255"/>
      <c r="F4" s="255"/>
      <c r="G4" s="256" t="s">
        <v>294</v>
      </c>
      <c r="H4" s="256"/>
      <c r="I4" s="256"/>
      <c r="J4" s="257" t="s">
        <v>11</v>
      </c>
      <c r="K4" s="257"/>
      <c r="L4" s="257"/>
      <c r="M4" s="257" t="s">
        <v>12</v>
      </c>
      <c r="N4" s="257"/>
      <c r="O4" s="257"/>
      <c r="P4" s="257" t="s">
        <v>13</v>
      </c>
      <c r="Q4" s="257"/>
      <c r="R4" s="257"/>
      <c r="S4" s="250"/>
      <c r="T4" s="250"/>
      <c r="U4" s="250"/>
      <c r="V4" s="250"/>
      <c r="W4" s="251"/>
      <c r="X4" s="70"/>
      <c r="Y4" s="70"/>
      <c r="Z4" s="70"/>
      <c r="AA4" s="70"/>
      <c r="AB4" s="70"/>
      <c r="AC4" s="70"/>
      <c r="AD4" s="70"/>
      <c r="AE4" s="70"/>
      <c r="AF4" s="70"/>
      <c r="AG4" s="70"/>
      <c r="AH4" s="70"/>
    </row>
    <row r="5" spans="1:34" ht="41.25" customHeight="1" thickBot="1" x14ac:dyDescent="0.2">
      <c r="A5" s="255"/>
      <c r="B5" s="255"/>
      <c r="C5" s="255"/>
      <c r="D5" s="255"/>
      <c r="E5" s="255"/>
      <c r="F5" s="255"/>
      <c r="G5" s="258">
        <v>41</v>
      </c>
      <c r="H5" s="258"/>
      <c r="I5" s="258"/>
      <c r="J5" s="259" t="str">
        <f>IF(G5="","",VLOOKUP(G5,F101:G147,2))</f>
        <v>佐賀県</v>
      </c>
      <c r="K5" s="259"/>
      <c r="L5" s="259"/>
      <c r="M5" s="260"/>
      <c r="N5" s="260"/>
      <c r="O5" s="260"/>
      <c r="P5" s="260"/>
      <c r="Q5" s="260"/>
      <c r="R5" s="260"/>
      <c r="S5" s="252"/>
      <c r="T5" s="252"/>
      <c r="U5" s="252"/>
      <c r="V5" s="252"/>
      <c r="W5" s="253"/>
      <c r="X5" s="70"/>
      <c r="Y5" s="70"/>
      <c r="Z5" s="70"/>
      <c r="AA5" s="70"/>
      <c r="AB5" s="70"/>
      <c r="AC5" s="70"/>
      <c r="AD5" s="70"/>
      <c r="AE5" s="70"/>
      <c r="AF5" s="70"/>
      <c r="AG5" s="70"/>
      <c r="AH5" s="70"/>
    </row>
    <row r="6" spans="1:34" ht="17.25" customHeight="1" thickTop="1" x14ac:dyDescent="0.15">
      <c r="A6" s="229"/>
      <c r="B6" s="229"/>
      <c r="C6" s="229"/>
      <c r="D6" s="229"/>
      <c r="E6" s="117"/>
      <c r="F6" s="118"/>
      <c r="G6" s="118"/>
      <c r="H6" s="118"/>
      <c r="I6" s="118"/>
      <c r="J6" s="119"/>
      <c r="K6" s="230" t="s">
        <v>224</v>
      </c>
      <c r="L6" s="230"/>
      <c r="M6" s="230"/>
      <c r="N6" s="230"/>
      <c r="O6" s="230"/>
      <c r="P6" s="230"/>
      <c r="Q6" s="230"/>
      <c r="R6" s="230"/>
      <c r="S6" s="236" t="s">
        <v>279</v>
      </c>
      <c r="T6" s="236"/>
      <c r="U6" s="236"/>
      <c r="V6" s="236"/>
      <c r="W6" s="236"/>
      <c r="X6" s="70"/>
      <c r="Y6" s="70"/>
      <c r="Z6" s="70"/>
      <c r="AA6" s="70"/>
      <c r="AB6" s="70"/>
      <c r="AC6" s="70"/>
      <c r="AD6" s="70"/>
      <c r="AE6" s="70"/>
      <c r="AF6" s="70"/>
      <c r="AG6" s="70"/>
      <c r="AH6" s="70"/>
    </row>
    <row r="7" spans="1:34" ht="9" customHeight="1" x14ac:dyDescent="0.15">
      <c r="A7" s="118"/>
      <c r="B7" s="118"/>
      <c r="C7" s="118"/>
      <c r="D7" s="118"/>
      <c r="E7" s="118"/>
      <c r="F7" s="118"/>
      <c r="G7" s="118"/>
      <c r="H7" s="118"/>
      <c r="I7" s="118"/>
      <c r="J7" s="118"/>
      <c r="K7" s="118"/>
      <c r="L7" s="118"/>
      <c r="M7" s="118"/>
      <c r="N7" s="118"/>
      <c r="O7" s="118"/>
      <c r="P7" s="118"/>
      <c r="Q7" s="118"/>
      <c r="R7" s="118"/>
      <c r="S7" s="237"/>
      <c r="T7" s="237"/>
      <c r="U7" s="237"/>
      <c r="V7" s="237"/>
      <c r="W7" s="237"/>
      <c r="X7" s="70"/>
      <c r="Y7" s="70"/>
      <c r="Z7" s="70"/>
      <c r="AA7" s="70"/>
      <c r="AB7" s="70"/>
      <c r="AC7" s="70"/>
      <c r="AD7" s="70"/>
      <c r="AE7" s="70"/>
      <c r="AF7" s="70"/>
      <c r="AG7" s="70"/>
      <c r="AH7" s="70"/>
    </row>
    <row r="8" spans="1:34" ht="16.5" customHeight="1" x14ac:dyDescent="0.15">
      <c r="A8" s="120" t="s">
        <v>0</v>
      </c>
      <c r="B8" s="238" t="s">
        <v>331</v>
      </c>
      <c r="C8" s="239"/>
      <c r="D8" s="239"/>
      <c r="E8" s="239"/>
      <c r="F8" s="239"/>
      <c r="G8" s="239"/>
      <c r="H8" s="239"/>
      <c r="I8" s="239"/>
      <c r="J8" s="239"/>
      <c r="K8" s="239"/>
      <c r="L8" s="239"/>
      <c r="M8" s="239"/>
      <c r="N8" s="239"/>
      <c r="O8" s="239"/>
      <c r="P8" s="239"/>
      <c r="Q8" s="239"/>
      <c r="R8" s="240"/>
      <c r="S8" s="241" t="s">
        <v>418</v>
      </c>
      <c r="T8" s="242"/>
      <c r="U8" s="242"/>
      <c r="V8" s="242"/>
      <c r="W8" s="242"/>
      <c r="X8" s="70"/>
      <c r="Y8" s="70"/>
      <c r="Z8" s="70"/>
      <c r="AA8" s="70"/>
      <c r="AB8" s="70"/>
      <c r="AC8" s="70"/>
      <c r="AD8" s="70"/>
      <c r="AE8" s="70"/>
      <c r="AF8" s="70"/>
      <c r="AG8" s="70"/>
      <c r="AH8" s="70"/>
    </row>
    <row r="9" spans="1:34" ht="30" customHeight="1" x14ac:dyDescent="0.15">
      <c r="A9" s="121" t="s">
        <v>92</v>
      </c>
      <c r="B9" s="243" t="s">
        <v>330</v>
      </c>
      <c r="C9" s="244"/>
      <c r="D9" s="244"/>
      <c r="E9" s="244"/>
      <c r="F9" s="244"/>
      <c r="G9" s="244"/>
      <c r="H9" s="244"/>
      <c r="I9" s="244"/>
      <c r="J9" s="244"/>
      <c r="K9" s="244"/>
      <c r="L9" s="244"/>
      <c r="M9" s="244"/>
      <c r="N9" s="244"/>
      <c r="O9" s="244"/>
      <c r="P9" s="244"/>
      <c r="Q9" s="244"/>
      <c r="R9" s="245"/>
      <c r="S9" s="241"/>
      <c r="T9" s="242"/>
      <c r="U9" s="242"/>
      <c r="V9" s="242"/>
      <c r="W9" s="242"/>
      <c r="X9" s="70"/>
      <c r="Y9" s="70"/>
      <c r="Z9" s="70"/>
      <c r="AA9" s="70"/>
      <c r="AB9" s="70"/>
      <c r="AC9" s="70"/>
      <c r="AD9" s="70"/>
      <c r="AE9" s="70"/>
      <c r="AF9" s="70"/>
      <c r="AG9" s="70"/>
      <c r="AH9" s="70"/>
    </row>
    <row r="10" spans="1:34" ht="18.75" customHeight="1" x14ac:dyDescent="0.15">
      <c r="A10" s="122" t="s">
        <v>106</v>
      </c>
      <c r="B10" s="261" t="s">
        <v>332</v>
      </c>
      <c r="C10" s="262"/>
      <c r="D10" s="263" t="s">
        <v>107</v>
      </c>
      <c r="E10" s="264"/>
      <c r="F10" s="261" t="s">
        <v>333</v>
      </c>
      <c r="G10" s="262"/>
      <c r="H10" s="262"/>
      <c r="I10" s="262"/>
      <c r="J10" s="265"/>
      <c r="K10" s="263" t="s">
        <v>108</v>
      </c>
      <c r="L10" s="264"/>
      <c r="M10" s="264"/>
      <c r="N10" s="261" t="s">
        <v>334</v>
      </c>
      <c r="O10" s="262"/>
      <c r="P10" s="262"/>
      <c r="Q10" s="262"/>
      <c r="R10" s="265"/>
      <c r="S10" s="266" t="s">
        <v>419</v>
      </c>
      <c r="T10" s="267"/>
      <c r="U10" s="267"/>
      <c r="V10" s="267"/>
      <c r="W10" s="267"/>
      <c r="X10" s="76"/>
      <c r="Y10" s="76"/>
      <c r="Z10" s="76"/>
      <c r="AA10" s="76"/>
      <c r="AB10" s="76"/>
      <c r="AC10" s="76"/>
      <c r="AD10" s="76"/>
      <c r="AE10" s="76"/>
      <c r="AF10" s="76"/>
      <c r="AG10" s="76"/>
      <c r="AH10" s="76"/>
    </row>
    <row r="11" spans="1:34" ht="30" customHeight="1" x14ac:dyDescent="0.15">
      <c r="A11" s="123" t="s">
        <v>105</v>
      </c>
      <c r="B11" s="268" t="s">
        <v>335</v>
      </c>
      <c r="C11" s="269"/>
      <c r="D11" s="269"/>
      <c r="E11" s="269"/>
      <c r="F11" s="269"/>
      <c r="G11" s="269"/>
      <c r="H11" s="269"/>
      <c r="I11" s="269"/>
      <c r="J11" s="269"/>
      <c r="K11" s="269"/>
      <c r="L11" s="269"/>
      <c r="M11" s="269"/>
      <c r="N11" s="269"/>
      <c r="O11" s="269"/>
      <c r="P11" s="269"/>
      <c r="Q11" s="269"/>
      <c r="R11" s="270"/>
      <c r="S11" s="266"/>
      <c r="T11" s="267"/>
      <c r="U11" s="267"/>
      <c r="V11" s="267"/>
      <c r="W11" s="267"/>
      <c r="X11" s="76"/>
      <c r="Y11" s="76"/>
      <c r="Z11" s="76"/>
      <c r="AA11" s="76"/>
      <c r="AB11" s="76"/>
      <c r="AC11" s="76"/>
      <c r="AD11" s="76"/>
      <c r="AE11" s="76"/>
      <c r="AF11" s="76"/>
      <c r="AG11" s="76"/>
      <c r="AH11" s="76"/>
    </row>
    <row r="12" spans="1:34" ht="19.5" customHeight="1" x14ac:dyDescent="0.15">
      <c r="A12" s="124" t="s">
        <v>0</v>
      </c>
      <c r="B12" s="271" t="s">
        <v>337</v>
      </c>
      <c r="C12" s="271"/>
      <c r="D12" s="271"/>
      <c r="E12" s="271"/>
      <c r="F12" s="271"/>
      <c r="G12" s="272"/>
      <c r="H12" s="273" t="s">
        <v>94</v>
      </c>
      <c r="I12" s="274"/>
      <c r="J12" s="274"/>
      <c r="K12" s="275" t="s">
        <v>384</v>
      </c>
      <c r="L12" s="275"/>
      <c r="M12" s="275"/>
      <c r="N12" s="275"/>
      <c r="O12" s="275"/>
      <c r="P12" s="275"/>
      <c r="Q12" s="275"/>
      <c r="R12" s="276"/>
      <c r="S12" s="277" t="s">
        <v>420</v>
      </c>
      <c r="T12" s="278"/>
      <c r="U12" s="278"/>
      <c r="V12" s="278"/>
      <c r="W12" s="278"/>
      <c r="X12" s="76"/>
      <c r="Y12" s="76"/>
      <c r="Z12" s="76"/>
      <c r="AA12" s="76"/>
      <c r="AB12" s="76"/>
      <c r="AC12" s="76"/>
      <c r="AD12" s="76"/>
      <c r="AE12" s="76"/>
      <c r="AF12" s="76"/>
      <c r="AG12" s="76"/>
      <c r="AH12" s="76"/>
    </row>
    <row r="13" spans="1:34" ht="30" customHeight="1" x14ac:dyDescent="0.15">
      <c r="A13" s="125" t="s">
        <v>104</v>
      </c>
      <c r="B13" s="279" t="s">
        <v>336</v>
      </c>
      <c r="C13" s="279"/>
      <c r="D13" s="279"/>
      <c r="E13" s="279"/>
      <c r="F13" s="279"/>
      <c r="G13" s="280"/>
      <c r="H13" s="283" t="s">
        <v>29</v>
      </c>
      <c r="I13" s="284"/>
      <c r="J13" s="284"/>
      <c r="K13" s="285" t="s">
        <v>385</v>
      </c>
      <c r="L13" s="285"/>
      <c r="M13" s="285"/>
      <c r="N13" s="285"/>
      <c r="O13" s="285"/>
      <c r="P13" s="285"/>
      <c r="Q13" s="285"/>
      <c r="R13" s="286"/>
      <c r="S13" s="277"/>
      <c r="T13" s="278"/>
      <c r="U13" s="278"/>
      <c r="V13" s="278"/>
      <c r="W13" s="278"/>
      <c r="X13" s="76"/>
      <c r="Y13" s="76"/>
      <c r="Z13" s="76"/>
      <c r="AA13" s="76"/>
      <c r="AB13" s="76"/>
      <c r="AC13" s="76"/>
      <c r="AD13" s="76"/>
      <c r="AE13" s="76"/>
      <c r="AF13" s="76"/>
      <c r="AG13" s="76"/>
      <c r="AH13" s="76"/>
    </row>
    <row r="14" spans="1:34" ht="17.25" customHeight="1" x14ac:dyDescent="0.15">
      <c r="A14" s="126"/>
      <c r="B14" s="281"/>
      <c r="C14" s="281"/>
      <c r="D14" s="281"/>
      <c r="E14" s="281"/>
      <c r="F14" s="281"/>
      <c r="G14" s="282"/>
      <c r="H14" s="287" t="s">
        <v>137</v>
      </c>
      <c r="I14" s="288"/>
      <c r="J14" s="288"/>
      <c r="K14" s="289" t="s">
        <v>338</v>
      </c>
      <c r="L14" s="290"/>
      <c r="M14" s="290"/>
      <c r="N14" s="290"/>
      <c r="O14" s="290"/>
      <c r="P14" s="290"/>
      <c r="Q14" s="290"/>
      <c r="R14" s="291"/>
      <c r="S14" s="292" t="s">
        <v>269</v>
      </c>
      <c r="T14" s="293"/>
      <c r="U14" s="293"/>
      <c r="V14" s="293"/>
      <c r="W14" s="293"/>
      <c r="X14" s="70"/>
      <c r="Y14" s="70"/>
      <c r="Z14" s="70"/>
      <c r="AA14" s="70"/>
      <c r="AB14" s="70"/>
      <c r="AC14" s="70"/>
      <c r="AD14" s="70"/>
      <c r="AE14" s="70"/>
      <c r="AF14" s="70"/>
      <c r="AG14" s="70"/>
      <c r="AH14" s="70"/>
    </row>
    <row r="15" spans="1:34" ht="18" customHeight="1" x14ac:dyDescent="0.15">
      <c r="A15" s="294" t="s">
        <v>35</v>
      </c>
      <c r="B15" s="296" t="s">
        <v>2</v>
      </c>
      <c r="C15" s="297"/>
      <c r="D15" s="297"/>
      <c r="E15" s="298"/>
      <c r="F15" s="296" t="s">
        <v>273</v>
      </c>
      <c r="G15" s="297"/>
      <c r="H15" s="297"/>
      <c r="I15" s="297"/>
      <c r="J15" s="297"/>
      <c r="K15" s="298"/>
      <c r="L15" s="296" t="s">
        <v>36</v>
      </c>
      <c r="M15" s="297"/>
      <c r="N15" s="297"/>
      <c r="O15" s="297"/>
      <c r="P15" s="297"/>
      <c r="Q15" s="297"/>
      <c r="R15" s="298"/>
      <c r="S15" s="299" t="s">
        <v>272</v>
      </c>
      <c r="T15" s="237"/>
      <c r="U15" s="237"/>
      <c r="V15" s="237"/>
      <c r="W15" s="237"/>
      <c r="X15" s="70"/>
      <c r="Y15" s="70"/>
      <c r="Z15" s="70"/>
      <c r="AA15" s="70"/>
      <c r="AB15" s="70"/>
      <c r="AC15" s="70"/>
      <c r="AD15" s="70"/>
      <c r="AE15" s="70"/>
      <c r="AF15" s="70"/>
      <c r="AG15" s="70"/>
      <c r="AH15" s="70"/>
    </row>
    <row r="16" spans="1:34" ht="36.75" customHeight="1" x14ac:dyDescent="0.15">
      <c r="A16" s="295"/>
      <c r="B16" s="300" t="s">
        <v>41</v>
      </c>
      <c r="C16" s="301"/>
      <c r="D16" s="301"/>
      <c r="E16" s="302"/>
      <c r="F16" s="303" t="s">
        <v>8</v>
      </c>
      <c r="G16" s="304"/>
      <c r="H16" s="304"/>
      <c r="I16" s="304"/>
      <c r="J16" s="304"/>
      <c r="K16" s="305"/>
      <c r="L16" s="303" t="s">
        <v>32</v>
      </c>
      <c r="M16" s="304"/>
      <c r="N16" s="304"/>
      <c r="O16" s="304"/>
      <c r="P16" s="304"/>
      <c r="Q16" s="304"/>
      <c r="R16" s="305"/>
      <c r="S16" s="299"/>
      <c r="T16" s="237"/>
      <c r="U16" s="237"/>
      <c r="V16" s="237"/>
      <c r="W16" s="237"/>
      <c r="X16" s="70"/>
      <c r="Y16" s="70"/>
      <c r="Z16" s="70"/>
      <c r="AA16" s="70"/>
      <c r="AB16" s="70"/>
      <c r="AC16" s="70"/>
      <c r="AD16" s="70"/>
      <c r="AE16" s="70"/>
      <c r="AF16" s="70"/>
      <c r="AG16" s="70"/>
      <c r="AH16" s="70"/>
    </row>
    <row r="17" spans="1:34" ht="17.25" customHeight="1" x14ac:dyDescent="0.15">
      <c r="A17" s="306" t="s">
        <v>270</v>
      </c>
      <c r="B17" s="307">
        <v>1</v>
      </c>
      <c r="C17" s="127" t="s">
        <v>0</v>
      </c>
      <c r="D17" s="308" t="s">
        <v>341</v>
      </c>
      <c r="E17" s="309"/>
      <c r="F17" s="309"/>
      <c r="G17" s="309"/>
      <c r="H17" s="309"/>
      <c r="I17" s="308" t="s">
        <v>342</v>
      </c>
      <c r="J17" s="309"/>
      <c r="K17" s="309"/>
      <c r="L17" s="309"/>
      <c r="M17" s="309"/>
      <c r="N17" s="310" t="s">
        <v>4</v>
      </c>
      <c r="O17" s="311"/>
      <c r="P17" s="312"/>
      <c r="Q17" s="296" t="s">
        <v>19</v>
      </c>
      <c r="R17" s="298"/>
      <c r="S17" s="319" t="s">
        <v>277</v>
      </c>
      <c r="T17" s="320"/>
      <c r="U17" s="320"/>
      <c r="V17" s="320"/>
      <c r="W17" s="320"/>
      <c r="X17" s="70"/>
      <c r="Y17" s="70"/>
      <c r="Z17" s="70"/>
      <c r="AA17" s="70"/>
      <c r="AB17" s="70"/>
      <c r="AC17" s="70"/>
      <c r="AD17" s="70"/>
      <c r="AE17" s="70"/>
      <c r="AF17" s="70"/>
      <c r="AG17" s="70"/>
      <c r="AH17" s="70"/>
    </row>
    <row r="18" spans="1:34" ht="30" customHeight="1" x14ac:dyDescent="0.15">
      <c r="A18" s="306"/>
      <c r="B18" s="307"/>
      <c r="C18" s="128" t="s">
        <v>122</v>
      </c>
      <c r="D18" s="313" t="s">
        <v>339</v>
      </c>
      <c r="E18" s="304"/>
      <c r="F18" s="304"/>
      <c r="G18" s="304"/>
      <c r="H18" s="304"/>
      <c r="I18" s="313" t="s">
        <v>340</v>
      </c>
      <c r="J18" s="304"/>
      <c r="K18" s="304"/>
      <c r="L18" s="304"/>
      <c r="M18" s="304"/>
      <c r="N18" s="314" t="s">
        <v>17</v>
      </c>
      <c r="O18" s="315"/>
      <c r="P18" s="316"/>
      <c r="Q18" s="317" t="s">
        <v>5</v>
      </c>
      <c r="R18" s="318"/>
      <c r="S18" s="319"/>
      <c r="T18" s="320"/>
      <c r="U18" s="320"/>
      <c r="V18" s="320"/>
      <c r="W18" s="320"/>
      <c r="X18" s="70"/>
      <c r="Y18" s="70"/>
      <c r="Z18" s="70"/>
      <c r="AA18" s="70"/>
      <c r="AB18" s="70"/>
      <c r="AC18" s="70"/>
      <c r="AD18" s="70"/>
      <c r="AE18" s="70"/>
      <c r="AF18" s="70"/>
      <c r="AG18" s="70"/>
      <c r="AH18" s="70"/>
    </row>
    <row r="19" spans="1:34" ht="17.25" customHeight="1" x14ac:dyDescent="0.15">
      <c r="A19" s="306"/>
      <c r="B19" s="321">
        <v>2</v>
      </c>
      <c r="C19" s="129" t="s">
        <v>0</v>
      </c>
      <c r="D19" s="308" t="s">
        <v>345</v>
      </c>
      <c r="E19" s="309"/>
      <c r="F19" s="309"/>
      <c r="G19" s="309"/>
      <c r="H19" s="309"/>
      <c r="I19" s="308" t="s">
        <v>346</v>
      </c>
      <c r="J19" s="309"/>
      <c r="K19" s="309"/>
      <c r="L19" s="309"/>
      <c r="M19" s="309"/>
      <c r="N19" s="296" t="s">
        <v>4</v>
      </c>
      <c r="O19" s="297"/>
      <c r="P19" s="298"/>
      <c r="Q19" s="296" t="s">
        <v>19</v>
      </c>
      <c r="R19" s="298"/>
      <c r="S19" s="319"/>
      <c r="T19" s="320"/>
      <c r="U19" s="320"/>
      <c r="V19" s="320"/>
      <c r="W19" s="320"/>
      <c r="X19" s="70"/>
      <c r="Y19" s="70"/>
      <c r="Z19" s="70"/>
      <c r="AA19" s="70"/>
      <c r="AB19" s="70"/>
      <c r="AC19" s="70"/>
      <c r="AD19" s="70"/>
      <c r="AE19" s="70"/>
      <c r="AF19" s="70"/>
      <c r="AG19" s="70"/>
      <c r="AH19" s="70"/>
    </row>
    <row r="20" spans="1:34" ht="30" customHeight="1" x14ac:dyDescent="0.15">
      <c r="A20" s="306"/>
      <c r="B20" s="322"/>
      <c r="C20" s="128" t="s">
        <v>122</v>
      </c>
      <c r="D20" s="313" t="s">
        <v>343</v>
      </c>
      <c r="E20" s="304"/>
      <c r="F20" s="304"/>
      <c r="G20" s="304"/>
      <c r="H20" s="304"/>
      <c r="I20" s="313" t="s">
        <v>344</v>
      </c>
      <c r="J20" s="304"/>
      <c r="K20" s="304"/>
      <c r="L20" s="304"/>
      <c r="M20" s="304"/>
      <c r="N20" s="314" t="s">
        <v>17</v>
      </c>
      <c r="O20" s="315"/>
      <c r="P20" s="316"/>
      <c r="Q20" s="317" t="s">
        <v>6</v>
      </c>
      <c r="R20" s="318"/>
      <c r="S20" s="319"/>
      <c r="T20" s="320"/>
      <c r="U20" s="320"/>
      <c r="V20" s="320"/>
      <c r="W20" s="320"/>
      <c r="X20" s="70"/>
      <c r="Y20" s="70"/>
      <c r="Z20" s="70"/>
      <c r="AA20" s="70"/>
      <c r="AB20" s="70"/>
      <c r="AC20" s="70"/>
      <c r="AD20" s="70"/>
      <c r="AE20" s="70"/>
      <c r="AF20" s="70"/>
      <c r="AG20" s="70"/>
      <c r="AH20" s="70"/>
    </row>
    <row r="21" spans="1:34" ht="21" customHeight="1" x14ac:dyDescent="0.15">
      <c r="A21" s="294" t="s">
        <v>271</v>
      </c>
      <c r="B21" s="321">
        <v>3</v>
      </c>
      <c r="C21" s="129" t="s">
        <v>0</v>
      </c>
      <c r="D21" s="308" t="s">
        <v>348</v>
      </c>
      <c r="E21" s="309"/>
      <c r="F21" s="309"/>
      <c r="G21" s="309"/>
      <c r="H21" s="309"/>
      <c r="I21" s="308" t="s">
        <v>350</v>
      </c>
      <c r="J21" s="309"/>
      <c r="K21" s="309"/>
      <c r="L21" s="309"/>
      <c r="M21" s="309"/>
      <c r="N21" s="296" t="s">
        <v>4</v>
      </c>
      <c r="O21" s="297"/>
      <c r="P21" s="298"/>
      <c r="Q21" s="296" t="s">
        <v>19</v>
      </c>
      <c r="R21" s="298"/>
      <c r="S21" s="319" t="s">
        <v>421</v>
      </c>
      <c r="T21" s="320"/>
      <c r="U21" s="320"/>
      <c r="V21" s="320"/>
      <c r="W21" s="320"/>
      <c r="X21" s="70"/>
      <c r="Y21" s="70"/>
      <c r="Z21" s="70"/>
      <c r="AA21" s="70"/>
      <c r="AB21" s="70"/>
      <c r="AC21" s="70"/>
      <c r="AD21" s="70"/>
      <c r="AE21" s="70"/>
      <c r="AF21" s="70"/>
      <c r="AG21" s="70"/>
      <c r="AH21" s="70"/>
    </row>
    <row r="22" spans="1:34" ht="30" customHeight="1" x14ac:dyDescent="0.15">
      <c r="A22" s="306"/>
      <c r="B22" s="307"/>
      <c r="C22" s="128" t="s">
        <v>122</v>
      </c>
      <c r="D22" s="313" t="s">
        <v>347</v>
      </c>
      <c r="E22" s="304"/>
      <c r="F22" s="304"/>
      <c r="G22" s="304"/>
      <c r="H22" s="304"/>
      <c r="I22" s="313" t="s">
        <v>349</v>
      </c>
      <c r="J22" s="304"/>
      <c r="K22" s="304"/>
      <c r="L22" s="304"/>
      <c r="M22" s="304"/>
      <c r="N22" s="314" t="s">
        <v>16</v>
      </c>
      <c r="O22" s="315"/>
      <c r="P22" s="316"/>
      <c r="Q22" s="317" t="s">
        <v>5</v>
      </c>
      <c r="R22" s="318"/>
      <c r="S22" s="319"/>
      <c r="T22" s="320"/>
      <c r="U22" s="320"/>
      <c r="V22" s="320"/>
      <c r="W22" s="320"/>
      <c r="X22" s="70"/>
      <c r="Y22" s="70"/>
      <c r="Z22" s="70"/>
      <c r="AA22" s="70"/>
      <c r="AB22" s="70"/>
      <c r="AC22" s="70"/>
      <c r="AD22" s="70"/>
      <c r="AE22" s="70"/>
      <c r="AF22" s="70"/>
      <c r="AG22" s="70"/>
      <c r="AH22" s="70"/>
    </row>
    <row r="23" spans="1:34" ht="21" customHeight="1" x14ac:dyDescent="0.15">
      <c r="A23" s="306"/>
      <c r="B23" s="321">
        <v>4</v>
      </c>
      <c r="C23" s="129" t="s">
        <v>0</v>
      </c>
      <c r="D23" s="308" t="s">
        <v>352</v>
      </c>
      <c r="E23" s="309"/>
      <c r="F23" s="309"/>
      <c r="G23" s="309"/>
      <c r="H23" s="309"/>
      <c r="I23" s="308" t="s">
        <v>348</v>
      </c>
      <c r="J23" s="309"/>
      <c r="K23" s="309"/>
      <c r="L23" s="309"/>
      <c r="M23" s="309"/>
      <c r="N23" s="296" t="s">
        <v>4</v>
      </c>
      <c r="O23" s="297"/>
      <c r="P23" s="298"/>
      <c r="Q23" s="296" t="s">
        <v>19</v>
      </c>
      <c r="R23" s="298"/>
      <c r="S23" s="319"/>
      <c r="T23" s="320"/>
      <c r="U23" s="320"/>
      <c r="V23" s="320"/>
      <c r="W23" s="320"/>
      <c r="X23" s="70"/>
      <c r="Y23" s="70"/>
      <c r="Z23" s="70"/>
      <c r="AA23" s="70"/>
      <c r="AB23" s="70"/>
      <c r="AC23" s="70"/>
      <c r="AD23" s="70"/>
      <c r="AE23" s="70"/>
      <c r="AF23" s="70"/>
      <c r="AG23" s="70"/>
      <c r="AH23" s="70"/>
    </row>
    <row r="24" spans="1:34" ht="30" customHeight="1" x14ac:dyDescent="0.15">
      <c r="A24" s="306"/>
      <c r="B24" s="322"/>
      <c r="C24" s="128" t="s">
        <v>122</v>
      </c>
      <c r="D24" s="313" t="s">
        <v>351</v>
      </c>
      <c r="E24" s="304"/>
      <c r="F24" s="304"/>
      <c r="G24" s="304"/>
      <c r="H24" s="304"/>
      <c r="I24" s="313" t="s">
        <v>353</v>
      </c>
      <c r="J24" s="304"/>
      <c r="K24" s="304"/>
      <c r="L24" s="304"/>
      <c r="M24" s="304"/>
      <c r="N24" s="314" t="s">
        <v>16</v>
      </c>
      <c r="O24" s="315"/>
      <c r="P24" s="316"/>
      <c r="Q24" s="317" t="s">
        <v>6</v>
      </c>
      <c r="R24" s="318"/>
      <c r="S24" s="319"/>
      <c r="T24" s="320"/>
      <c r="U24" s="320"/>
      <c r="V24" s="320"/>
      <c r="W24" s="320"/>
      <c r="X24" s="70"/>
      <c r="Y24" s="70"/>
      <c r="Z24" s="70"/>
      <c r="AA24" s="70"/>
      <c r="AB24" s="70"/>
      <c r="AC24" s="70"/>
      <c r="AD24" s="70"/>
      <c r="AE24" s="70"/>
      <c r="AF24" s="70"/>
      <c r="AG24" s="70"/>
      <c r="AH24" s="70"/>
    </row>
    <row r="25" spans="1:34" ht="19.5" customHeight="1" x14ac:dyDescent="0.15">
      <c r="A25" s="294" t="s">
        <v>97</v>
      </c>
      <c r="B25" s="307">
        <v>5</v>
      </c>
      <c r="C25" s="129" t="s">
        <v>0</v>
      </c>
      <c r="D25" s="308" t="s">
        <v>356</v>
      </c>
      <c r="E25" s="309"/>
      <c r="F25" s="309"/>
      <c r="G25" s="309"/>
      <c r="H25" s="309"/>
      <c r="I25" s="308" t="s">
        <v>357</v>
      </c>
      <c r="J25" s="309"/>
      <c r="K25" s="309"/>
      <c r="L25" s="309"/>
      <c r="M25" s="309"/>
      <c r="N25" s="296" t="s">
        <v>3</v>
      </c>
      <c r="O25" s="297"/>
      <c r="P25" s="298"/>
      <c r="Q25" s="296" t="s">
        <v>19</v>
      </c>
      <c r="R25" s="298"/>
      <c r="S25" s="326" t="s">
        <v>274</v>
      </c>
      <c r="T25" s="327"/>
      <c r="U25" s="327"/>
      <c r="V25" s="327"/>
      <c r="W25" s="327"/>
      <c r="X25" s="70"/>
      <c r="Y25" s="70"/>
      <c r="Z25" s="70"/>
      <c r="AA25" s="70"/>
      <c r="AB25" s="70"/>
      <c r="AC25" s="70"/>
      <c r="AD25" s="70"/>
      <c r="AE25" s="70"/>
      <c r="AF25" s="70"/>
      <c r="AG25" s="70"/>
      <c r="AH25" s="70"/>
    </row>
    <row r="26" spans="1:34" ht="30" customHeight="1" x14ac:dyDescent="0.15">
      <c r="A26" s="306"/>
      <c r="B26" s="307"/>
      <c r="C26" s="128" t="s">
        <v>122</v>
      </c>
      <c r="D26" s="313" t="s">
        <v>354</v>
      </c>
      <c r="E26" s="304"/>
      <c r="F26" s="304"/>
      <c r="G26" s="304"/>
      <c r="H26" s="304"/>
      <c r="I26" s="313" t="s">
        <v>355</v>
      </c>
      <c r="J26" s="304"/>
      <c r="K26" s="304"/>
      <c r="L26" s="304"/>
      <c r="M26" s="304"/>
      <c r="N26" s="328" t="s">
        <v>298</v>
      </c>
      <c r="O26" s="329"/>
      <c r="P26" s="330"/>
      <c r="Q26" s="317" t="s">
        <v>5</v>
      </c>
      <c r="R26" s="318"/>
      <c r="S26" s="326"/>
      <c r="T26" s="327"/>
      <c r="U26" s="327"/>
      <c r="V26" s="327"/>
      <c r="W26" s="327"/>
      <c r="X26" s="70"/>
      <c r="Y26" s="70"/>
      <c r="Z26" s="70"/>
      <c r="AA26" s="70"/>
      <c r="AB26" s="70"/>
      <c r="AC26" s="70"/>
      <c r="AD26" s="70"/>
      <c r="AE26" s="70"/>
      <c r="AF26" s="70"/>
      <c r="AG26" s="70"/>
      <c r="AH26" s="70"/>
    </row>
    <row r="27" spans="1:34" ht="18" customHeight="1" x14ac:dyDescent="0.15">
      <c r="A27" s="306"/>
      <c r="B27" s="321">
        <v>6</v>
      </c>
      <c r="C27" s="129" t="s">
        <v>0</v>
      </c>
      <c r="D27" s="308" t="s">
        <v>361</v>
      </c>
      <c r="E27" s="309"/>
      <c r="F27" s="309"/>
      <c r="G27" s="309"/>
      <c r="H27" s="309"/>
      <c r="I27" s="308" t="s">
        <v>359</v>
      </c>
      <c r="J27" s="309"/>
      <c r="K27" s="309"/>
      <c r="L27" s="309"/>
      <c r="M27" s="309"/>
      <c r="N27" s="296" t="s">
        <v>3</v>
      </c>
      <c r="O27" s="297"/>
      <c r="P27" s="298"/>
      <c r="Q27" s="296" t="s">
        <v>19</v>
      </c>
      <c r="R27" s="298"/>
      <c r="S27" s="326"/>
      <c r="T27" s="327"/>
      <c r="U27" s="327"/>
      <c r="V27" s="327"/>
      <c r="W27" s="327"/>
      <c r="X27" s="70"/>
      <c r="Y27" s="70"/>
      <c r="Z27" s="70"/>
      <c r="AA27" s="70"/>
      <c r="AB27" s="70"/>
      <c r="AC27" s="70"/>
      <c r="AD27" s="70"/>
      <c r="AE27" s="70"/>
      <c r="AF27" s="70"/>
      <c r="AG27" s="70"/>
      <c r="AH27" s="70"/>
    </row>
    <row r="28" spans="1:34" ht="30" customHeight="1" x14ac:dyDescent="0.15">
      <c r="A28" s="295"/>
      <c r="B28" s="322"/>
      <c r="C28" s="130" t="s">
        <v>122</v>
      </c>
      <c r="D28" s="313" t="s">
        <v>360</v>
      </c>
      <c r="E28" s="304"/>
      <c r="F28" s="304"/>
      <c r="G28" s="304"/>
      <c r="H28" s="304"/>
      <c r="I28" s="313" t="s">
        <v>358</v>
      </c>
      <c r="J28" s="304"/>
      <c r="K28" s="304"/>
      <c r="L28" s="304"/>
      <c r="M28" s="304"/>
      <c r="N28" s="323" t="s">
        <v>298</v>
      </c>
      <c r="O28" s="324"/>
      <c r="P28" s="325"/>
      <c r="Q28" s="317" t="s">
        <v>6</v>
      </c>
      <c r="R28" s="318"/>
      <c r="S28" s="326"/>
      <c r="T28" s="327"/>
      <c r="U28" s="327"/>
      <c r="V28" s="327"/>
      <c r="W28" s="327"/>
      <c r="X28" s="70"/>
      <c r="Y28" s="70"/>
      <c r="Z28" s="70"/>
      <c r="AA28" s="70"/>
      <c r="AB28" s="70"/>
      <c r="AC28" s="70"/>
      <c r="AD28" s="70"/>
      <c r="AE28" s="70"/>
      <c r="AF28" s="70"/>
      <c r="AG28" s="70"/>
      <c r="AH28" s="70"/>
    </row>
    <row r="29" spans="1:34" ht="9" customHeight="1" x14ac:dyDescent="0.15">
      <c r="A29" s="337"/>
      <c r="B29" s="337"/>
      <c r="C29" s="337"/>
      <c r="D29" s="337"/>
      <c r="E29" s="337"/>
      <c r="F29" s="337"/>
      <c r="G29" s="337"/>
      <c r="H29" s="337"/>
      <c r="I29" s="337"/>
      <c r="J29" s="337"/>
      <c r="K29" s="337"/>
      <c r="L29" s="337"/>
      <c r="M29" s="337"/>
      <c r="N29" s="337"/>
      <c r="O29" s="337"/>
      <c r="P29" s="337"/>
      <c r="Q29" s="337"/>
      <c r="R29" s="337"/>
      <c r="S29" s="131"/>
      <c r="T29" s="132"/>
      <c r="U29" s="133"/>
      <c r="V29" s="133"/>
      <c r="W29" s="133"/>
      <c r="X29" s="70"/>
      <c r="Y29" s="70"/>
      <c r="Z29" s="70"/>
      <c r="AA29" s="70"/>
      <c r="AB29" s="70"/>
      <c r="AC29" s="70"/>
      <c r="AD29" s="70"/>
      <c r="AE29" s="70"/>
      <c r="AF29" s="70"/>
      <c r="AG29" s="70"/>
      <c r="AH29" s="70"/>
    </row>
    <row r="30" spans="1:34" ht="6" customHeight="1" x14ac:dyDescent="0.15">
      <c r="A30" s="134"/>
      <c r="B30" s="135"/>
      <c r="C30" s="135"/>
      <c r="D30" s="135"/>
      <c r="E30" s="135"/>
      <c r="F30" s="135"/>
      <c r="G30" s="135"/>
      <c r="H30" s="135"/>
      <c r="I30" s="135"/>
      <c r="J30" s="135"/>
      <c r="K30" s="135"/>
      <c r="L30" s="135"/>
      <c r="M30" s="135"/>
      <c r="N30" s="135"/>
      <c r="O30" s="135"/>
      <c r="P30" s="135"/>
      <c r="Q30" s="135"/>
      <c r="R30" s="136"/>
      <c r="S30" s="131"/>
      <c r="T30" s="132"/>
      <c r="U30" s="133"/>
      <c r="V30" s="133"/>
      <c r="W30" s="133"/>
      <c r="X30" s="70"/>
      <c r="Y30" s="70"/>
      <c r="Z30" s="70"/>
      <c r="AA30" s="70"/>
      <c r="AB30" s="70"/>
      <c r="AC30" s="70"/>
      <c r="AD30" s="70"/>
      <c r="AE30" s="70"/>
      <c r="AF30" s="70"/>
      <c r="AG30" s="70"/>
      <c r="AH30" s="70"/>
    </row>
    <row r="31" spans="1:34" ht="20.45" customHeight="1" x14ac:dyDescent="0.15">
      <c r="A31" s="338" t="s">
        <v>223</v>
      </c>
      <c r="B31" s="339"/>
      <c r="C31" s="339"/>
      <c r="D31" s="339"/>
      <c r="E31" s="339"/>
      <c r="F31" s="339"/>
      <c r="G31" s="339"/>
      <c r="H31" s="339"/>
      <c r="I31" s="339"/>
      <c r="J31" s="339"/>
      <c r="K31" s="339"/>
      <c r="L31" s="339"/>
      <c r="M31" s="339"/>
      <c r="N31" s="339"/>
      <c r="O31" s="339"/>
      <c r="P31" s="339"/>
      <c r="Q31" s="339"/>
      <c r="R31" s="340"/>
      <c r="S31" s="131"/>
      <c r="T31" s="132"/>
      <c r="U31" s="133"/>
      <c r="V31" s="133"/>
      <c r="W31" s="133"/>
      <c r="X31" s="70"/>
      <c r="Y31" s="70"/>
      <c r="Z31" s="70"/>
      <c r="AA31" s="70"/>
      <c r="AB31" s="70"/>
      <c r="AC31" s="70"/>
      <c r="AD31" s="70"/>
      <c r="AE31" s="70"/>
      <c r="AF31" s="70"/>
      <c r="AG31" s="70"/>
      <c r="AH31" s="70"/>
    </row>
    <row r="32" spans="1:34" ht="6.75" customHeight="1" x14ac:dyDescent="0.15">
      <c r="A32" s="137"/>
      <c r="B32" s="138"/>
      <c r="C32" s="138"/>
      <c r="D32" s="138"/>
      <c r="E32" s="138"/>
      <c r="F32" s="138"/>
      <c r="G32" s="138"/>
      <c r="H32" s="138"/>
      <c r="I32" s="138"/>
      <c r="J32" s="138"/>
      <c r="K32" s="138"/>
      <c r="L32" s="138"/>
      <c r="M32" s="138"/>
      <c r="N32" s="138"/>
      <c r="O32" s="138"/>
      <c r="P32" s="138"/>
      <c r="Q32" s="138"/>
      <c r="R32" s="139"/>
      <c r="S32" s="140"/>
      <c r="T32" s="133"/>
      <c r="U32" s="133"/>
      <c r="V32" s="133"/>
      <c r="W32" s="133"/>
      <c r="X32" s="70"/>
      <c r="Y32" s="70"/>
      <c r="Z32" s="70"/>
      <c r="AA32" s="70"/>
      <c r="AB32" s="70"/>
      <c r="AC32" s="70"/>
      <c r="AD32" s="70"/>
      <c r="AE32" s="70"/>
      <c r="AF32" s="70"/>
      <c r="AG32" s="70"/>
      <c r="AH32" s="70"/>
    </row>
    <row r="33" spans="1:34" ht="18.75" customHeight="1" x14ac:dyDescent="0.15">
      <c r="A33" s="141" t="s">
        <v>101</v>
      </c>
      <c r="B33" s="341" t="s">
        <v>414</v>
      </c>
      <c r="C33" s="341"/>
      <c r="D33" s="142">
        <v>4</v>
      </c>
      <c r="E33" s="143" t="s">
        <v>124</v>
      </c>
      <c r="F33" s="342">
        <v>19</v>
      </c>
      <c r="G33" s="342"/>
      <c r="H33" s="143" t="s">
        <v>125</v>
      </c>
      <c r="I33" s="143"/>
      <c r="J33" s="144"/>
      <c r="K33" s="145"/>
      <c r="L33" s="145"/>
      <c r="M33" s="145"/>
      <c r="N33" s="145"/>
      <c r="O33" s="145"/>
      <c r="P33" s="145"/>
      <c r="Q33" s="145"/>
      <c r="R33" s="146"/>
      <c r="S33" s="343" t="s">
        <v>275</v>
      </c>
      <c r="T33" s="344"/>
      <c r="U33" s="344"/>
      <c r="V33" s="344"/>
      <c r="W33" s="133"/>
      <c r="X33" s="70"/>
      <c r="Y33" s="70"/>
      <c r="Z33" s="70"/>
      <c r="AA33" s="70"/>
      <c r="AB33" s="70"/>
      <c r="AC33" s="70"/>
      <c r="AD33" s="70"/>
      <c r="AE33" s="70"/>
      <c r="AF33" s="70"/>
      <c r="AG33" s="70"/>
      <c r="AH33" s="70"/>
    </row>
    <row r="34" spans="1:34" ht="6.75" customHeight="1" x14ac:dyDescent="0.15">
      <c r="A34" s="141"/>
      <c r="B34" s="147"/>
      <c r="C34" s="147"/>
      <c r="D34" s="147"/>
      <c r="E34" s="147"/>
      <c r="F34" s="147"/>
      <c r="G34" s="147"/>
      <c r="H34" s="147"/>
      <c r="I34" s="147"/>
      <c r="J34" s="147"/>
      <c r="K34" s="147"/>
      <c r="L34" s="147"/>
      <c r="M34" s="147"/>
      <c r="N34" s="147"/>
      <c r="O34" s="147"/>
      <c r="P34" s="147"/>
      <c r="Q34" s="147"/>
      <c r="R34" s="148"/>
      <c r="S34" s="345" t="s">
        <v>422</v>
      </c>
      <c r="T34" s="346"/>
      <c r="U34" s="346"/>
      <c r="V34" s="346"/>
      <c r="W34" s="346"/>
      <c r="X34" s="70"/>
      <c r="Y34" s="70"/>
      <c r="Z34" s="70"/>
      <c r="AA34" s="70"/>
      <c r="AB34" s="70"/>
      <c r="AC34" s="70"/>
      <c r="AD34" s="70"/>
      <c r="AE34" s="70"/>
      <c r="AF34" s="70"/>
      <c r="AG34" s="70"/>
      <c r="AH34" s="70"/>
    </row>
    <row r="35" spans="1:34" ht="12" customHeight="1" x14ac:dyDescent="0.15">
      <c r="A35" s="149" t="s">
        <v>99</v>
      </c>
      <c r="B35" s="150"/>
      <c r="C35" s="150"/>
      <c r="D35" s="150"/>
      <c r="E35" s="150"/>
      <c r="F35" s="150"/>
      <c r="G35" s="150"/>
      <c r="H35" s="150"/>
      <c r="I35" s="150" t="s">
        <v>100</v>
      </c>
      <c r="J35" s="150"/>
      <c r="K35" s="150"/>
      <c r="L35" s="150"/>
      <c r="M35" s="150"/>
      <c r="N35" s="151"/>
      <c r="O35" s="151"/>
      <c r="P35" s="151"/>
      <c r="Q35" s="151"/>
      <c r="R35" s="152"/>
      <c r="S35" s="345"/>
      <c r="T35" s="346"/>
      <c r="U35" s="346"/>
      <c r="V35" s="346"/>
      <c r="W35" s="346"/>
      <c r="X35" s="70"/>
      <c r="Y35" s="70"/>
      <c r="Z35" s="70"/>
      <c r="AA35" s="70"/>
      <c r="AB35" s="70"/>
      <c r="AC35" s="70"/>
      <c r="AD35" s="70"/>
      <c r="AE35" s="70"/>
      <c r="AF35" s="70"/>
      <c r="AG35" s="70"/>
      <c r="AH35" s="70"/>
    </row>
    <row r="36" spans="1:34" ht="30.75" customHeight="1" x14ac:dyDescent="0.15">
      <c r="A36" s="331" t="str">
        <f>IF(B9="","",B9)</f>
        <v>佐賀県立幕末維新高等学校</v>
      </c>
      <c r="B36" s="332"/>
      <c r="C36" s="332"/>
      <c r="D36" s="332"/>
      <c r="E36" s="332"/>
      <c r="F36" s="332"/>
      <c r="G36" s="332"/>
      <c r="H36" s="145"/>
      <c r="I36" s="332" t="s">
        <v>362</v>
      </c>
      <c r="J36" s="332"/>
      <c r="K36" s="332"/>
      <c r="L36" s="332"/>
      <c r="M36" s="332"/>
      <c r="N36" s="332"/>
      <c r="O36" s="332"/>
      <c r="P36" s="151" t="s">
        <v>102</v>
      </c>
      <c r="Q36" s="151"/>
      <c r="R36" s="152"/>
      <c r="S36" s="333" t="s">
        <v>276</v>
      </c>
      <c r="T36" s="333"/>
      <c r="U36" s="333"/>
      <c r="V36" s="333"/>
      <c r="W36" s="333"/>
      <c r="X36" s="70"/>
      <c r="Y36" s="70"/>
      <c r="Z36" s="70"/>
      <c r="AA36" s="70"/>
      <c r="AB36" s="70"/>
      <c r="AC36" s="70"/>
      <c r="AD36" s="70"/>
      <c r="AE36" s="70"/>
      <c r="AF36" s="70"/>
      <c r="AG36" s="70"/>
      <c r="AH36" s="70"/>
    </row>
    <row r="37" spans="1:34" ht="6.75" customHeight="1" x14ac:dyDescent="0.15">
      <c r="A37" s="153"/>
      <c r="B37" s="154"/>
      <c r="C37" s="154"/>
      <c r="D37" s="154"/>
      <c r="E37" s="154"/>
      <c r="F37" s="154"/>
      <c r="G37" s="154"/>
      <c r="H37" s="154"/>
      <c r="I37" s="154"/>
      <c r="J37" s="154"/>
      <c r="K37" s="154"/>
      <c r="L37" s="154"/>
      <c r="M37" s="154"/>
      <c r="N37" s="154"/>
      <c r="O37" s="154"/>
      <c r="P37" s="154"/>
      <c r="Q37" s="154"/>
      <c r="R37" s="155"/>
      <c r="S37" s="333"/>
      <c r="T37" s="333"/>
      <c r="U37" s="333"/>
      <c r="V37" s="333"/>
      <c r="W37" s="333"/>
      <c r="X37" s="70"/>
      <c r="Y37" s="70"/>
      <c r="Z37" s="70"/>
      <c r="AA37" s="70"/>
      <c r="AB37" s="70"/>
      <c r="AC37" s="70"/>
      <c r="AD37" s="70"/>
      <c r="AE37" s="70"/>
      <c r="AF37" s="70"/>
      <c r="AG37" s="70"/>
      <c r="AH37" s="70"/>
    </row>
    <row r="38" spans="1:34" ht="52.5" customHeight="1" x14ac:dyDescent="0.15">
      <c r="A38" s="118"/>
      <c r="B38" s="118"/>
      <c r="C38" s="118"/>
      <c r="D38" s="118"/>
      <c r="E38" s="118"/>
      <c r="F38" s="118"/>
      <c r="G38" s="118"/>
      <c r="H38" s="118"/>
      <c r="I38" s="118"/>
      <c r="J38" s="118"/>
      <c r="K38" s="118"/>
      <c r="L38" s="118"/>
      <c r="M38" s="118"/>
      <c r="N38" s="118"/>
      <c r="O38" s="118"/>
      <c r="P38" s="118"/>
      <c r="Q38" s="118"/>
      <c r="R38" s="118"/>
      <c r="S38" s="333"/>
      <c r="T38" s="333"/>
      <c r="U38" s="333"/>
      <c r="V38" s="333"/>
      <c r="W38" s="333"/>
      <c r="X38" s="70"/>
      <c r="Y38" s="70"/>
      <c r="Z38" s="70"/>
      <c r="AA38" s="70"/>
      <c r="AB38" s="70"/>
      <c r="AC38" s="70"/>
      <c r="AD38" s="70"/>
      <c r="AE38" s="70"/>
      <c r="AF38" s="70"/>
      <c r="AG38" s="70"/>
      <c r="AH38" s="70"/>
    </row>
    <row r="39" spans="1:34" ht="15" customHeight="1" x14ac:dyDescent="0.15">
      <c r="A39" s="118"/>
      <c r="B39" s="118"/>
      <c r="C39" s="118"/>
      <c r="D39" s="118"/>
      <c r="E39" s="118"/>
      <c r="F39" s="118"/>
      <c r="G39" s="118"/>
      <c r="H39" s="118"/>
      <c r="I39" s="118"/>
      <c r="J39" s="118"/>
      <c r="K39" s="118"/>
      <c r="L39" s="118"/>
      <c r="M39" s="334" t="s">
        <v>413</v>
      </c>
      <c r="N39" s="335"/>
      <c r="O39" s="335"/>
      <c r="P39" s="335"/>
      <c r="Q39" s="335"/>
      <c r="R39" s="336"/>
      <c r="S39" s="333"/>
      <c r="T39" s="333"/>
      <c r="U39" s="333"/>
      <c r="V39" s="333"/>
      <c r="W39" s="333"/>
      <c r="X39" s="70"/>
      <c r="Y39" s="70"/>
      <c r="Z39" s="70"/>
      <c r="AA39" s="70"/>
      <c r="AB39" s="70"/>
      <c r="AC39" s="70"/>
      <c r="AD39" s="70"/>
      <c r="AE39" s="70"/>
      <c r="AF39" s="70"/>
      <c r="AG39" s="70"/>
      <c r="AH39" s="70"/>
    </row>
    <row r="40" spans="1:34" ht="13.5" customHeight="1" x14ac:dyDescent="0.15">
      <c r="A40" s="70"/>
      <c r="B40" s="70"/>
      <c r="C40" s="70"/>
      <c r="D40" s="70"/>
      <c r="E40" s="70"/>
      <c r="F40" s="70"/>
      <c r="G40" s="70"/>
      <c r="H40" s="70"/>
      <c r="I40" s="70"/>
      <c r="J40" s="70"/>
      <c r="K40" s="70"/>
      <c r="L40" s="70"/>
      <c r="M40" s="70"/>
      <c r="N40" s="70"/>
      <c r="O40" s="70"/>
      <c r="P40" s="70"/>
      <c r="Q40" s="70"/>
      <c r="R40" s="70"/>
      <c r="S40" s="77"/>
      <c r="T40" s="70"/>
      <c r="U40" s="70"/>
      <c r="V40" s="70"/>
      <c r="W40" s="70"/>
      <c r="X40" s="70"/>
      <c r="Y40" s="70"/>
      <c r="Z40" s="70"/>
      <c r="AA40" s="70"/>
      <c r="AB40" s="70"/>
      <c r="AC40" s="70"/>
      <c r="AD40" s="70"/>
      <c r="AE40" s="70"/>
      <c r="AF40" s="70"/>
      <c r="AG40" s="70"/>
      <c r="AH40" s="70"/>
    </row>
    <row r="41" spans="1:34" ht="13.5" customHeight="1" x14ac:dyDescent="0.15">
      <c r="A41" s="78"/>
      <c r="B41" s="78"/>
      <c r="C41" s="78"/>
      <c r="D41" s="78"/>
      <c r="E41" s="78"/>
      <c r="F41" s="78"/>
      <c r="G41" s="78"/>
      <c r="H41" s="78"/>
      <c r="I41" s="78"/>
      <c r="J41" s="78"/>
      <c r="K41" s="78"/>
      <c r="L41" s="78"/>
      <c r="M41" s="78"/>
      <c r="N41" s="78"/>
      <c r="O41" s="78"/>
      <c r="P41" s="78"/>
      <c r="Q41" s="78"/>
      <c r="R41" s="78"/>
      <c r="S41" s="77"/>
      <c r="T41" s="70"/>
      <c r="U41" s="70"/>
      <c r="V41" s="70"/>
      <c r="W41" s="70"/>
      <c r="X41" s="70"/>
      <c r="Y41" s="70"/>
      <c r="Z41" s="70"/>
      <c r="AA41" s="70"/>
      <c r="AB41" s="70"/>
      <c r="AC41" s="70"/>
      <c r="AD41" s="70"/>
      <c r="AE41" s="70"/>
      <c r="AF41" s="70"/>
      <c r="AG41" s="70"/>
      <c r="AH41" s="70"/>
    </row>
    <row r="42" spans="1:34" ht="13.5" customHeight="1" x14ac:dyDescent="0.15">
      <c r="A42" s="78"/>
      <c r="B42" s="78"/>
      <c r="C42" s="78"/>
      <c r="D42" s="78"/>
      <c r="E42" s="78"/>
      <c r="F42" s="78"/>
      <c r="G42" s="78"/>
      <c r="H42" s="78"/>
      <c r="I42" s="78"/>
      <c r="J42" s="78"/>
      <c r="K42" s="78"/>
      <c r="L42" s="78"/>
      <c r="M42" s="78"/>
      <c r="N42" s="78"/>
      <c r="O42" s="78"/>
      <c r="P42" s="78"/>
      <c r="Q42" s="78"/>
      <c r="R42" s="78"/>
      <c r="S42" s="77"/>
      <c r="T42" s="70"/>
      <c r="U42" s="70"/>
      <c r="V42" s="70"/>
      <c r="W42" s="70"/>
      <c r="X42" s="70"/>
      <c r="Y42" s="70"/>
      <c r="Z42" s="70"/>
      <c r="AA42" s="70"/>
      <c r="AB42" s="70"/>
      <c r="AC42" s="70"/>
      <c r="AD42" s="70"/>
      <c r="AE42" s="70"/>
      <c r="AF42" s="70"/>
      <c r="AG42" s="70"/>
      <c r="AH42" s="70"/>
    </row>
    <row r="43" spans="1:34" ht="13.5" customHeight="1" x14ac:dyDescent="0.15">
      <c r="A43" s="78"/>
      <c r="B43" s="78"/>
      <c r="C43" s="78"/>
      <c r="D43" s="78"/>
      <c r="E43" s="78"/>
      <c r="F43" s="78"/>
      <c r="G43" s="78"/>
      <c r="H43" s="78"/>
      <c r="I43" s="78"/>
      <c r="J43" s="78"/>
      <c r="K43" s="78"/>
      <c r="L43" s="78"/>
      <c r="M43" s="78"/>
      <c r="N43" s="78"/>
      <c r="O43" s="78"/>
      <c r="P43" s="78"/>
      <c r="Q43" s="78"/>
      <c r="R43" s="78"/>
      <c r="S43" s="70"/>
      <c r="T43" s="70"/>
      <c r="U43" s="70"/>
      <c r="V43" s="70"/>
      <c r="W43" s="70"/>
      <c r="X43" s="70"/>
      <c r="Y43" s="70"/>
      <c r="Z43" s="70"/>
      <c r="AA43" s="70"/>
      <c r="AB43" s="70"/>
      <c r="AC43" s="70"/>
      <c r="AD43" s="70"/>
      <c r="AE43" s="70"/>
      <c r="AF43" s="70"/>
      <c r="AG43" s="70"/>
      <c r="AH43" s="70"/>
    </row>
    <row r="44" spans="1:34" ht="13.5" customHeight="1" x14ac:dyDescent="0.15">
      <c r="A44" s="78"/>
      <c r="B44" s="78"/>
      <c r="C44" s="78"/>
      <c r="D44" s="78"/>
      <c r="E44" s="78"/>
      <c r="F44" s="78"/>
      <c r="G44" s="78"/>
      <c r="H44" s="78"/>
      <c r="I44" s="78"/>
      <c r="J44" s="78"/>
      <c r="K44" s="78"/>
      <c r="L44" s="78"/>
      <c r="M44" s="78"/>
      <c r="N44" s="78"/>
      <c r="O44" s="78"/>
      <c r="P44" s="78"/>
      <c r="Q44" s="78"/>
      <c r="R44" s="78"/>
      <c r="S44" s="70"/>
      <c r="T44" s="70"/>
      <c r="U44" s="70"/>
      <c r="V44" s="70"/>
      <c r="W44" s="70"/>
      <c r="X44" s="70"/>
      <c r="Y44" s="70"/>
      <c r="Z44" s="70"/>
      <c r="AA44" s="70"/>
      <c r="AB44" s="70"/>
      <c r="AC44" s="70"/>
      <c r="AD44" s="70"/>
      <c r="AE44" s="70"/>
      <c r="AF44" s="70"/>
      <c r="AG44" s="70"/>
      <c r="AH44" s="70"/>
    </row>
    <row r="45" spans="1:34" ht="13.5" customHeight="1" x14ac:dyDescent="0.15">
      <c r="A45" s="78"/>
      <c r="B45" s="78"/>
      <c r="C45" s="78"/>
      <c r="D45" s="78"/>
      <c r="E45" s="78"/>
      <c r="F45" s="78"/>
      <c r="G45" s="78"/>
      <c r="H45" s="78"/>
      <c r="I45" s="78"/>
      <c r="J45" s="78"/>
      <c r="K45" s="78"/>
      <c r="L45" s="78"/>
      <c r="M45" s="78"/>
      <c r="N45" s="78"/>
      <c r="O45" s="78"/>
      <c r="P45" s="78"/>
      <c r="Q45" s="78"/>
      <c r="R45" s="78"/>
      <c r="S45" s="70"/>
      <c r="T45" s="70"/>
      <c r="U45" s="70"/>
      <c r="V45" s="70"/>
      <c r="W45" s="70"/>
      <c r="X45" s="70"/>
      <c r="Y45" s="70"/>
      <c r="Z45" s="70"/>
      <c r="AA45" s="70"/>
      <c r="AB45" s="70"/>
      <c r="AC45" s="70"/>
      <c r="AD45" s="70"/>
      <c r="AE45" s="70"/>
      <c r="AF45" s="70"/>
      <c r="AG45" s="70"/>
      <c r="AH45" s="70"/>
    </row>
    <row r="46" spans="1:34" ht="13.5" customHeight="1" x14ac:dyDescent="0.15">
      <c r="A46" s="78"/>
      <c r="B46" s="78"/>
      <c r="C46" s="78"/>
      <c r="D46" s="78"/>
      <c r="E46" s="78"/>
      <c r="F46" s="78"/>
      <c r="G46" s="78"/>
      <c r="H46" s="78"/>
      <c r="I46" s="78"/>
      <c r="J46" s="78"/>
      <c r="K46" s="78"/>
      <c r="L46" s="78"/>
      <c r="M46" s="78"/>
      <c r="N46" s="78"/>
      <c r="O46" s="78"/>
      <c r="P46" s="78"/>
      <c r="Q46" s="78"/>
      <c r="R46" s="78"/>
      <c r="S46" s="77"/>
      <c r="T46" s="70"/>
      <c r="U46" s="70"/>
      <c r="V46" s="70"/>
      <c r="W46" s="70"/>
      <c r="X46" s="70"/>
      <c r="Y46" s="70"/>
      <c r="Z46" s="70"/>
      <c r="AA46" s="70"/>
      <c r="AB46" s="70"/>
      <c r="AC46" s="70"/>
      <c r="AD46" s="70"/>
      <c r="AE46" s="70"/>
      <c r="AF46" s="70"/>
      <c r="AG46" s="70"/>
      <c r="AH46" s="70"/>
    </row>
    <row r="47" spans="1:34" ht="13.5" customHeight="1" x14ac:dyDescent="0.15">
      <c r="A47" s="78"/>
      <c r="B47" s="78"/>
      <c r="C47" s="78"/>
      <c r="D47" s="78"/>
      <c r="E47" s="78"/>
      <c r="F47" s="78"/>
      <c r="G47" s="78"/>
      <c r="H47" s="78"/>
      <c r="I47" s="78"/>
      <c r="J47" s="78"/>
      <c r="K47" s="78"/>
      <c r="L47" s="78"/>
      <c r="M47" s="78"/>
      <c r="N47" s="78"/>
      <c r="O47" s="78"/>
      <c r="P47" s="78"/>
      <c r="Q47" s="78"/>
      <c r="R47" s="78"/>
      <c r="S47" s="77"/>
      <c r="T47" s="70"/>
      <c r="U47" s="70"/>
      <c r="V47" s="70"/>
      <c r="W47" s="70"/>
      <c r="X47" s="70"/>
      <c r="Y47" s="70"/>
      <c r="Z47" s="70"/>
      <c r="AA47" s="70"/>
      <c r="AB47" s="70"/>
      <c r="AC47" s="70"/>
      <c r="AD47" s="70"/>
      <c r="AE47" s="70"/>
      <c r="AF47" s="70"/>
      <c r="AG47" s="70"/>
      <c r="AH47" s="70"/>
    </row>
    <row r="48" spans="1:34" ht="13.5" customHeight="1" x14ac:dyDescent="0.15">
      <c r="A48" s="78"/>
      <c r="B48" s="78"/>
      <c r="C48" s="78"/>
      <c r="D48" s="78"/>
      <c r="E48" s="78"/>
      <c r="F48" s="78"/>
      <c r="G48" s="78"/>
      <c r="H48" s="78"/>
      <c r="I48" s="78"/>
      <c r="J48" s="78"/>
      <c r="K48" s="78"/>
      <c r="L48" s="78"/>
      <c r="M48" s="78"/>
      <c r="N48" s="78"/>
      <c r="O48" s="78"/>
      <c r="P48" s="78"/>
      <c r="Q48" s="78"/>
      <c r="R48" s="78"/>
      <c r="S48" s="79"/>
      <c r="T48" s="70"/>
      <c r="U48" s="70"/>
      <c r="V48" s="70"/>
      <c r="W48" s="70"/>
      <c r="X48" s="70"/>
      <c r="Y48" s="70"/>
      <c r="Z48" s="70"/>
      <c r="AA48" s="70"/>
      <c r="AB48" s="70"/>
      <c r="AC48" s="70"/>
      <c r="AD48" s="70"/>
      <c r="AE48" s="70"/>
      <c r="AF48" s="70"/>
      <c r="AG48" s="70"/>
      <c r="AH48" s="70"/>
    </row>
    <row r="49" spans="1:34" ht="13.5" customHeight="1" x14ac:dyDescent="0.15">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row>
    <row r="50" spans="1:34" ht="13.5" customHeight="1" x14ac:dyDescent="0.15">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row>
    <row r="51" spans="1:34" ht="13.5" customHeight="1" x14ac:dyDescent="0.15">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row>
    <row r="52" spans="1:34" ht="13.5" customHeight="1" x14ac:dyDescent="0.15">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row>
    <row r="53" spans="1:34" ht="13.5" customHeight="1" x14ac:dyDescent="0.15">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row>
    <row r="54" spans="1:34" ht="13.5" customHeight="1" x14ac:dyDescent="0.15">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row>
    <row r="55" spans="1:34" ht="13.5" customHeight="1" x14ac:dyDescent="0.15">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row>
    <row r="56" spans="1:34" ht="13.5" customHeight="1" x14ac:dyDescent="0.15">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row>
    <row r="57" spans="1:34" ht="13.5" customHeight="1" x14ac:dyDescent="0.15">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row>
    <row r="58" spans="1:34" ht="13.5" customHeight="1" x14ac:dyDescent="0.15">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row>
    <row r="59" spans="1:34" ht="13.5" customHeight="1" x14ac:dyDescent="0.15">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row>
    <row r="60" spans="1:34" ht="13.5" customHeight="1" x14ac:dyDescent="0.15">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row>
    <row r="61" spans="1:34" ht="13.5" customHeight="1" x14ac:dyDescent="0.15">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row>
    <row r="62" spans="1:34" ht="13.5" customHeight="1" x14ac:dyDescent="0.1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row>
    <row r="63" spans="1:34" ht="13.5" customHeight="1" x14ac:dyDescent="0.15">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row>
    <row r="64" spans="1:34" ht="13.5" customHeight="1" x14ac:dyDescent="0.15">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row>
    <row r="65" spans="1:34" ht="13.5" customHeight="1" x14ac:dyDescent="0.1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row>
    <row r="66" spans="1:34" ht="13.5" customHeight="1" x14ac:dyDescent="0.1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row>
    <row r="67" spans="1:34" ht="13.5" customHeight="1" x14ac:dyDescent="0.1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row>
    <row r="68" spans="1:34" ht="13.5" customHeight="1" x14ac:dyDescent="0.1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row>
    <row r="69" spans="1:34" ht="13.5" customHeight="1" x14ac:dyDescent="0.15">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row>
    <row r="70" spans="1:34" ht="13.5" customHeight="1" x14ac:dyDescent="0.15">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row>
    <row r="71" spans="1:34" ht="13.5" customHeight="1" x14ac:dyDescent="0.15">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row>
    <row r="72" spans="1:34" ht="13.5" customHeight="1" x14ac:dyDescent="0.15">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row>
    <row r="73" spans="1:34" ht="13.5" customHeight="1" x14ac:dyDescent="0.15">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row>
    <row r="74" spans="1:34" ht="13.5" customHeight="1" x14ac:dyDescent="0.15">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row>
    <row r="75" spans="1:34" ht="13.5" customHeight="1" x14ac:dyDescent="0.1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row>
    <row r="76" spans="1:34" ht="13.5" customHeight="1" x14ac:dyDescent="0.15">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row>
    <row r="77" spans="1:34" ht="13.5" customHeight="1" x14ac:dyDescent="0.1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row>
    <row r="78" spans="1:34" ht="13.5" customHeight="1" x14ac:dyDescent="0.1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row>
    <row r="79" spans="1:34" ht="13.5" customHeight="1" x14ac:dyDescent="0.1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row>
    <row r="80" spans="1:34" ht="13.5" customHeight="1" x14ac:dyDescent="0.1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row>
    <row r="81" spans="1:34" ht="13.5" customHeight="1" x14ac:dyDescent="0.15">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row>
    <row r="82" spans="1:34" ht="13.5" customHeight="1" x14ac:dyDescent="0.15">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row>
    <row r="83" spans="1:34" ht="13.5" customHeight="1" x14ac:dyDescent="0.15">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row>
    <row r="84" spans="1:34" ht="13.5" customHeight="1" x14ac:dyDescent="0.15">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row>
    <row r="85" spans="1:34" ht="13.5" customHeight="1" x14ac:dyDescent="0.1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row>
    <row r="86" spans="1:34" ht="13.5" customHeight="1" x14ac:dyDescent="0.1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row>
    <row r="87" spans="1:34" ht="13.5" customHeight="1" x14ac:dyDescent="0.1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row>
    <row r="88" spans="1:34" ht="13.5" customHeight="1" x14ac:dyDescent="0.15">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row>
    <row r="89" spans="1:34" ht="13.5" customHeight="1" x14ac:dyDescent="0.15">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row>
    <row r="90" spans="1:34" ht="13.5" customHeight="1" x14ac:dyDescent="0.15">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row>
    <row r="91" spans="1:34" ht="13.5" customHeight="1" x14ac:dyDescent="0.1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row>
    <row r="92" spans="1:34" ht="13.5" customHeight="1" x14ac:dyDescent="0.1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row>
    <row r="93" spans="1:34" ht="13.5" customHeight="1" x14ac:dyDescent="0.1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row>
    <row r="94" spans="1:34" ht="13.5" customHeight="1" x14ac:dyDescent="0.1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row>
    <row r="95" spans="1:34" ht="13.5" customHeight="1" x14ac:dyDescent="0.1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row>
    <row r="96" spans="1:34" ht="13.5" customHeight="1" x14ac:dyDescent="0.1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row>
    <row r="97" spans="1:34" ht="13.5" customHeight="1" x14ac:dyDescent="0.15">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row>
    <row r="98" spans="1:34" ht="13.5" customHeight="1" x14ac:dyDescent="0.15">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row>
    <row r="99" spans="1:34" ht="13.5" customHeight="1" x14ac:dyDescent="0.15">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row>
    <row r="100" spans="1:34" ht="13.5" customHeight="1" x14ac:dyDescent="0.15">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row>
    <row r="101" spans="1:34" ht="13.5" customHeight="1" x14ac:dyDescent="0.15">
      <c r="A101" s="80" t="str">
        <f>J5</f>
        <v>佐賀県</v>
      </c>
      <c r="B101" s="70" t="s">
        <v>111</v>
      </c>
      <c r="C101" s="70"/>
      <c r="D101" s="70"/>
      <c r="E101" s="70"/>
      <c r="F101" s="94">
        <v>1</v>
      </c>
      <c r="G101" s="94" t="str">
        <f>県コード!I4</f>
        <v>北海道</v>
      </c>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row>
    <row r="102" spans="1:34" ht="13.5" customHeight="1" x14ac:dyDescent="0.15">
      <c r="A102" s="80">
        <f>M5</f>
        <v>0</v>
      </c>
      <c r="B102" s="70" t="s">
        <v>109</v>
      </c>
      <c r="C102" s="70"/>
      <c r="D102" s="70"/>
      <c r="E102" s="70"/>
      <c r="F102" s="94">
        <v>2</v>
      </c>
      <c r="G102" s="94" t="str">
        <f>県コード!I5</f>
        <v>青森県</v>
      </c>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row>
    <row r="103" spans="1:34" ht="13.5" customHeight="1" x14ac:dyDescent="0.15">
      <c r="A103" s="80">
        <f>P5</f>
        <v>0</v>
      </c>
      <c r="B103" s="70" t="s">
        <v>110</v>
      </c>
      <c r="C103" s="70"/>
      <c r="D103" s="70"/>
      <c r="E103" s="70"/>
      <c r="F103" s="94">
        <v>3</v>
      </c>
      <c r="G103" s="94" t="str">
        <f>県コード!I6</f>
        <v>岩手県</v>
      </c>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row>
    <row r="104" spans="1:34" ht="13.5" customHeight="1" x14ac:dyDescent="0.15">
      <c r="A104" s="70" t="str">
        <f>B8</f>
        <v>さがけんりつばくまついしんこうとうがっこう</v>
      </c>
      <c r="B104" s="70" t="s">
        <v>112</v>
      </c>
      <c r="C104" s="70"/>
      <c r="D104" s="70"/>
      <c r="E104" s="70"/>
      <c r="F104" s="94">
        <v>4</v>
      </c>
      <c r="G104" s="94" t="str">
        <f>県コード!I7</f>
        <v>宮城県</v>
      </c>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row>
    <row r="105" spans="1:34" ht="13.5" customHeight="1" x14ac:dyDescent="0.15">
      <c r="A105" s="70" t="str">
        <f>B9</f>
        <v>佐賀県立幕末維新高等学校</v>
      </c>
      <c r="B105" s="70" t="s">
        <v>113</v>
      </c>
      <c r="C105" s="70"/>
      <c r="D105" s="70"/>
      <c r="E105" s="70"/>
      <c r="F105" s="94">
        <v>5</v>
      </c>
      <c r="G105" s="94" t="str">
        <f>県コード!I8</f>
        <v>秋田県</v>
      </c>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row>
    <row r="106" spans="1:34" ht="13.5" customHeight="1" x14ac:dyDescent="0.15">
      <c r="A106" s="70" t="str">
        <f>B10</f>
        <v>○○○-○○○○</v>
      </c>
      <c r="B106" s="70" t="s">
        <v>106</v>
      </c>
      <c r="C106" s="70"/>
      <c r="D106" s="70"/>
      <c r="E106" s="70"/>
      <c r="F106" s="94">
        <v>6</v>
      </c>
      <c r="G106" s="94" t="str">
        <f>県コード!I9</f>
        <v>山形県</v>
      </c>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row>
    <row r="107" spans="1:34" ht="13.5" customHeight="1" x14ac:dyDescent="0.15">
      <c r="A107" s="70" t="str">
        <f>F10</f>
        <v>○○○-○○○-○○○○</v>
      </c>
      <c r="B107" s="70" t="s">
        <v>107</v>
      </c>
      <c r="C107" s="70"/>
      <c r="D107" s="70"/>
      <c r="E107" s="70"/>
      <c r="F107" s="94">
        <v>7</v>
      </c>
      <c r="G107" s="94" t="str">
        <f>県コード!I10</f>
        <v>福島県</v>
      </c>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row>
    <row r="108" spans="1:34" ht="13.5" customHeight="1" x14ac:dyDescent="0.15">
      <c r="A108" s="70" t="str">
        <f>N10</f>
        <v>○○○-○○○-○○○○</v>
      </c>
      <c r="B108" s="70" t="s">
        <v>114</v>
      </c>
      <c r="C108" s="70"/>
      <c r="D108" s="70"/>
      <c r="E108" s="70"/>
      <c r="F108" s="94">
        <v>8</v>
      </c>
      <c r="G108" s="94" t="str">
        <f>県コード!I11</f>
        <v>茨城県</v>
      </c>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row>
    <row r="109" spans="1:34" ht="13.5" customHeight="1" x14ac:dyDescent="0.15">
      <c r="A109" s="70" t="str">
        <f>B11</f>
        <v>佐賀県佐賀市城内○丁目○○－○○</v>
      </c>
      <c r="B109" s="70" t="s">
        <v>105</v>
      </c>
      <c r="C109" s="70"/>
      <c r="D109" s="70"/>
      <c r="E109" s="70"/>
      <c r="F109" s="94">
        <v>9</v>
      </c>
      <c r="G109" s="94" t="str">
        <f>県コード!I12</f>
        <v>栃木県</v>
      </c>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row>
    <row r="110" spans="1:34" ht="13.5" customHeight="1" x14ac:dyDescent="0.15">
      <c r="A110" s="70" t="str">
        <f>B12</f>
        <v>カガクブテンモンハン</v>
      </c>
      <c r="B110" s="70" t="s">
        <v>116</v>
      </c>
      <c r="C110" s="70"/>
      <c r="D110" s="70"/>
      <c r="E110" s="70"/>
      <c r="F110" s="94">
        <v>10</v>
      </c>
      <c r="G110" s="94" t="str">
        <f>県コード!I13</f>
        <v>群馬県</v>
      </c>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row>
    <row r="111" spans="1:34" ht="13.5" customHeight="1" x14ac:dyDescent="0.15">
      <c r="A111" s="70" t="str">
        <f>B13</f>
        <v>科学部天文班</v>
      </c>
      <c r="B111" s="70" t="s">
        <v>117</v>
      </c>
      <c r="C111" s="70"/>
      <c r="D111" s="70"/>
      <c r="E111" s="70"/>
      <c r="F111" s="94">
        <v>11</v>
      </c>
      <c r="G111" s="94" t="str">
        <f>県コード!I14</f>
        <v>埼玉県</v>
      </c>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row>
    <row r="112" spans="1:34" ht="13.5" customHeight="1" x14ac:dyDescent="0.15">
      <c r="A112" s="70" t="str">
        <f>K12</f>
        <v>なべしま　たろう</v>
      </c>
      <c r="B112" s="70" t="s">
        <v>118</v>
      </c>
      <c r="C112" s="70"/>
      <c r="D112" s="70"/>
      <c r="E112" s="70"/>
      <c r="F112" s="94">
        <v>12</v>
      </c>
      <c r="G112" s="94" t="str">
        <f>県コード!I15</f>
        <v>千葉県</v>
      </c>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row>
    <row r="113" spans="1:34" ht="13.5" customHeight="1" x14ac:dyDescent="0.15">
      <c r="A113" s="70" t="str">
        <f>K13</f>
        <v>鍋島　太郎</v>
      </c>
      <c r="B113" s="70" t="s">
        <v>29</v>
      </c>
      <c r="C113" s="70"/>
      <c r="D113" s="70"/>
      <c r="E113" s="70"/>
      <c r="F113" s="94">
        <v>13</v>
      </c>
      <c r="G113" s="94" t="str">
        <f>県コード!I16</f>
        <v>東京都</v>
      </c>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row>
    <row r="114" spans="1:34" ht="13.5" customHeight="1" x14ac:dyDescent="0.15">
      <c r="A114" s="70" t="str">
        <f>K14</f>
        <v>sagaishin@○○.○○.jp</v>
      </c>
      <c r="B114" s="70" t="s">
        <v>175</v>
      </c>
      <c r="C114" s="70"/>
      <c r="D114" s="70"/>
      <c r="E114" s="70"/>
      <c r="F114" s="94">
        <v>14</v>
      </c>
      <c r="G114" s="94" t="str">
        <f>県コード!I17</f>
        <v>神奈川県</v>
      </c>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row>
    <row r="115" spans="1:34" ht="13.5" customHeight="1" x14ac:dyDescent="0.15">
      <c r="A115" s="70" t="str">
        <f>B16</f>
        <v>研究発表</v>
      </c>
      <c r="B115" s="70" t="s">
        <v>119</v>
      </c>
      <c r="C115" s="70"/>
      <c r="D115" s="70"/>
      <c r="E115" s="70"/>
      <c r="F115" s="94">
        <v>15</v>
      </c>
      <c r="G115" s="94" t="str">
        <f>県コード!I18</f>
        <v>新潟県</v>
      </c>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row>
    <row r="116" spans="1:34" ht="13.5" customHeight="1" x14ac:dyDescent="0.15">
      <c r="A116" s="70" t="str">
        <f>F16</f>
        <v>化学</v>
      </c>
      <c r="B116" s="70" t="s">
        <v>120</v>
      </c>
      <c r="C116" s="70"/>
      <c r="D116" s="70"/>
      <c r="E116" s="70"/>
      <c r="F116" s="94">
        <v>16</v>
      </c>
      <c r="G116" s="94" t="str">
        <f>県コード!I19</f>
        <v>富山県</v>
      </c>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row>
    <row r="117" spans="1:34" ht="13.5" customHeight="1" x14ac:dyDescent="0.15">
      <c r="A117" s="70" t="str">
        <f>L16</f>
        <v>有</v>
      </c>
      <c r="B117" s="70" t="s">
        <v>121</v>
      </c>
      <c r="C117" s="70"/>
      <c r="D117" s="70"/>
      <c r="E117" s="70"/>
      <c r="F117" s="94">
        <v>17</v>
      </c>
      <c r="G117" s="94" t="str">
        <f>県コード!I20</f>
        <v>石川県</v>
      </c>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row>
    <row r="118" spans="1:34" ht="13.5" customHeight="1" x14ac:dyDescent="0.15">
      <c r="A118" s="70" t="str">
        <f>D17</f>
        <v>さんかく</v>
      </c>
      <c r="B118" s="70" t="s">
        <v>170</v>
      </c>
      <c r="C118" s="70"/>
      <c r="D118" s="70"/>
      <c r="E118" s="70"/>
      <c r="F118" s="94">
        <v>18</v>
      </c>
      <c r="G118" s="94" t="str">
        <f>県コード!I21</f>
        <v>福井県</v>
      </c>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row>
    <row r="119" spans="1:34" ht="13.5" customHeight="1" x14ac:dyDescent="0.15">
      <c r="A119" s="70" t="str">
        <f>I17</f>
        <v>まるまる</v>
      </c>
      <c r="B119" s="70" t="s">
        <v>170</v>
      </c>
      <c r="C119" s="70"/>
      <c r="D119" s="70"/>
      <c r="E119" s="70"/>
      <c r="F119" s="94">
        <v>19</v>
      </c>
      <c r="G119" s="94" t="str">
        <f>県コード!I22</f>
        <v>山梨県</v>
      </c>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row>
    <row r="120" spans="1:34" ht="13.5" customHeight="1" x14ac:dyDescent="0.15">
      <c r="A120" s="70" t="str">
        <f>D18</f>
        <v>△</v>
      </c>
      <c r="B120" s="70" t="s">
        <v>171</v>
      </c>
      <c r="C120" s="70"/>
      <c r="D120" s="70"/>
      <c r="E120" s="70"/>
      <c r="F120" s="94">
        <v>20</v>
      </c>
      <c r="G120" s="94" t="str">
        <f>県コード!I23</f>
        <v>長野県</v>
      </c>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row>
    <row r="121" spans="1:34" ht="13.5" customHeight="1" x14ac:dyDescent="0.15">
      <c r="A121" s="70" t="str">
        <f>I18</f>
        <v>○○</v>
      </c>
      <c r="B121" s="70" t="s">
        <v>172</v>
      </c>
      <c r="C121" s="70"/>
      <c r="D121" s="70"/>
      <c r="E121" s="70"/>
      <c r="F121" s="94">
        <v>21</v>
      </c>
      <c r="G121" s="94" t="str">
        <f>県コード!I24</f>
        <v>岐阜県</v>
      </c>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row>
    <row r="122" spans="1:34" ht="13.5" customHeight="1" x14ac:dyDescent="0.15">
      <c r="A122" s="70" t="str">
        <f>N18</f>
        <v>2年</v>
      </c>
      <c r="B122" s="70" t="s">
        <v>173</v>
      </c>
      <c r="C122" s="70"/>
      <c r="D122" s="70"/>
      <c r="E122" s="70"/>
      <c r="F122" s="94">
        <v>22</v>
      </c>
      <c r="G122" s="94" t="str">
        <f>県コード!I25</f>
        <v>静岡県</v>
      </c>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row>
    <row r="123" spans="1:34" ht="13.5" customHeight="1" x14ac:dyDescent="0.15">
      <c r="A123" s="70" t="str">
        <f>Q18</f>
        <v>男</v>
      </c>
      <c r="B123" s="70" t="s">
        <v>174</v>
      </c>
      <c r="C123" s="70"/>
      <c r="D123" s="70"/>
      <c r="E123" s="70"/>
      <c r="F123" s="94">
        <v>23</v>
      </c>
      <c r="G123" s="94" t="str">
        <f>県コード!I26</f>
        <v>愛知県</v>
      </c>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row>
    <row r="124" spans="1:34" ht="13.5" customHeight="1" x14ac:dyDescent="0.15">
      <c r="A124" s="70" t="str">
        <f>D19</f>
        <v>しかく</v>
      </c>
      <c r="B124" s="70" t="s">
        <v>146</v>
      </c>
      <c r="C124" s="70"/>
      <c r="D124" s="70"/>
      <c r="E124" s="70"/>
      <c r="F124" s="94">
        <v>24</v>
      </c>
      <c r="G124" s="94" t="str">
        <f>県コード!I27</f>
        <v>三重県</v>
      </c>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row>
    <row r="125" spans="1:34" ht="13.5" customHeight="1" x14ac:dyDescent="0.15">
      <c r="A125" s="70" t="str">
        <f>I19</f>
        <v>くろまる</v>
      </c>
      <c r="B125" s="70" t="s">
        <v>146</v>
      </c>
      <c r="C125" s="70"/>
      <c r="D125" s="70"/>
      <c r="E125" s="70"/>
      <c r="F125" s="94">
        <v>25</v>
      </c>
      <c r="G125" s="94" t="str">
        <f>県コード!I28</f>
        <v>滋賀県</v>
      </c>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row>
    <row r="126" spans="1:34" ht="13.5" customHeight="1" x14ac:dyDescent="0.15">
      <c r="A126" s="70" t="str">
        <f>D20</f>
        <v>□□</v>
      </c>
      <c r="B126" s="70" t="s">
        <v>147</v>
      </c>
      <c r="C126" s="70"/>
      <c r="D126" s="70"/>
      <c r="E126" s="70"/>
      <c r="F126" s="94">
        <v>26</v>
      </c>
      <c r="G126" s="94" t="str">
        <f>県コード!I29</f>
        <v>京都府</v>
      </c>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row>
    <row r="127" spans="1:34" ht="13.5" customHeight="1" x14ac:dyDescent="0.15">
      <c r="A127" s="70" t="str">
        <f>I20</f>
        <v>●●</v>
      </c>
      <c r="B127" s="70" t="s">
        <v>148</v>
      </c>
      <c r="C127" s="70"/>
      <c r="D127" s="70"/>
      <c r="E127" s="70"/>
      <c r="F127" s="94">
        <v>27</v>
      </c>
      <c r="G127" s="94" t="str">
        <f>県コード!I30</f>
        <v>大阪府</v>
      </c>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row>
    <row r="128" spans="1:34" ht="13.5" customHeight="1" x14ac:dyDescent="0.15">
      <c r="A128" s="70" t="str">
        <f>N20</f>
        <v>2年</v>
      </c>
      <c r="B128" s="70" t="s">
        <v>149</v>
      </c>
      <c r="C128" s="70"/>
      <c r="D128" s="70"/>
      <c r="E128" s="70"/>
      <c r="F128" s="94">
        <v>28</v>
      </c>
      <c r="G128" s="94" t="str">
        <f>県コード!I31</f>
        <v>兵庫県</v>
      </c>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row>
    <row r="129" spans="1:34" ht="13.5" customHeight="1" x14ac:dyDescent="0.15">
      <c r="A129" s="70" t="str">
        <f>Q20</f>
        <v>女</v>
      </c>
      <c r="B129" s="70" t="s">
        <v>123</v>
      </c>
      <c r="C129" s="70"/>
      <c r="D129" s="70"/>
      <c r="E129" s="70"/>
      <c r="F129" s="94">
        <v>29</v>
      </c>
      <c r="G129" s="94" t="str">
        <f>県コード!I32</f>
        <v>奈良県</v>
      </c>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row>
    <row r="130" spans="1:34" ht="13.5" customHeight="1" x14ac:dyDescent="0.15">
      <c r="A130" s="70" t="str">
        <f>D21</f>
        <v>ほしほし</v>
      </c>
      <c r="B130" s="70" t="s">
        <v>150</v>
      </c>
      <c r="C130" s="70"/>
      <c r="D130" s="70"/>
      <c r="E130" s="70"/>
      <c r="F130" s="94">
        <v>30</v>
      </c>
      <c r="G130" s="94" t="str">
        <f>県コード!I33</f>
        <v>和歌山県</v>
      </c>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row>
    <row r="131" spans="1:34" ht="13.5" customHeight="1" x14ac:dyDescent="0.15">
      <c r="A131" s="70" t="str">
        <f>I21</f>
        <v>にじゅうまる</v>
      </c>
      <c r="B131" s="70" t="s">
        <v>150</v>
      </c>
      <c r="C131" s="70"/>
      <c r="D131" s="70"/>
      <c r="E131" s="70"/>
      <c r="F131" s="94">
        <v>31</v>
      </c>
      <c r="G131" s="94" t="str">
        <f>県コード!I34</f>
        <v>鳥取県</v>
      </c>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row>
    <row r="132" spans="1:34" ht="13.5" customHeight="1" x14ac:dyDescent="0.15">
      <c r="A132" s="70" t="str">
        <f>D22</f>
        <v>※※</v>
      </c>
      <c r="B132" s="70" t="s">
        <v>151</v>
      </c>
      <c r="C132" s="70"/>
      <c r="D132" s="70"/>
      <c r="E132" s="70"/>
      <c r="F132" s="94">
        <v>32</v>
      </c>
      <c r="G132" s="94" t="str">
        <f>県コード!I35</f>
        <v>島根県</v>
      </c>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row>
    <row r="133" spans="1:34" ht="13.5" customHeight="1" x14ac:dyDescent="0.15">
      <c r="A133" s="70" t="str">
        <f>I22</f>
        <v>◎◎</v>
      </c>
      <c r="B133" s="70" t="s">
        <v>152</v>
      </c>
      <c r="C133" s="70"/>
      <c r="D133" s="70"/>
      <c r="E133" s="70"/>
      <c r="F133" s="94">
        <v>33</v>
      </c>
      <c r="G133" s="94" t="str">
        <f>県コード!I36</f>
        <v>岡山県</v>
      </c>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row>
    <row r="134" spans="1:34" ht="13.5" customHeight="1" x14ac:dyDescent="0.15">
      <c r="A134" s="70" t="str">
        <f>N22</f>
        <v>1年</v>
      </c>
      <c r="B134" s="70" t="s">
        <v>153</v>
      </c>
      <c r="C134" s="70"/>
      <c r="D134" s="70"/>
      <c r="E134" s="70"/>
      <c r="F134" s="94">
        <v>34</v>
      </c>
      <c r="G134" s="94" t="str">
        <f>県コード!I37</f>
        <v>広島県</v>
      </c>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row>
    <row r="135" spans="1:34" ht="13.5" customHeight="1" x14ac:dyDescent="0.15">
      <c r="A135" s="70" t="str">
        <f>Q22</f>
        <v>男</v>
      </c>
      <c r="B135" s="70" t="s">
        <v>154</v>
      </c>
      <c r="C135" s="70"/>
      <c r="D135" s="70"/>
      <c r="E135" s="70"/>
      <c r="F135" s="94">
        <v>35</v>
      </c>
      <c r="G135" s="94" t="str">
        <f>県コード!I38</f>
        <v>山口県</v>
      </c>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row>
    <row r="136" spans="1:34" ht="13.5" customHeight="1" x14ac:dyDescent="0.15">
      <c r="A136" s="70" t="str">
        <f>D23</f>
        <v>ぎゃくさんかく</v>
      </c>
      <c r="B136" s="70" t="s">
        <v>155</v>
      </c>
      <c r="C136" s="70"/>
      <c r="D136" s="70"/>
      <c r="E136" s="70"/>
      <c r="F136" s="94">
        <v>36</v>
      </c>
      <c r="G136" s="94" t="str">
        <f>県コード!I39</f>
        <v>徳島県</v>
      </c>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row>
    <row r="137" spans="1:34" ht="13.5" customHeight="1" x14ac:dyDescent="0.15">
      <c r="A137" s="70" t="str">
        <f>I23</f>
        <v>ほしほし</v>
      </c>
      <c r="B137" s="70" t="s">
        <v>155</v>
      </c>
      <c r="C137" s="70"/>
      <c r="D137" s="70"/>
      <c r="E137" s="70"/>
      <c r="F137" s="94">
        <v>37</v>
      </c>
      <c r="G137" s="94" t="str">
        <f>県コード!I40</f>
        <v>香川県</v>
      </c>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row>
    <row r="138" spans="1:34" ht="13.5" customHeight="1" x14ac:dyDescent="0.15">
      <c r="A138" s="70" t="str">
        <f>D24</f>
        <v>▽▽▽</v>
      </c>
      <c r="B138" s="70" t="s">
        <v>156</v>
      </c>
      <c r="C138" s="70"/>
      <c r="D138" s="70"/>
      <c r="E138" s="70"/>
      <c r="F138" s="94">
        <v>38</v>
      </c>
      <c r="G138" s="94" t="str">
        <f>県コード!I41</f>
        <v>愛媛県</v>
      </c>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row>
    <row r="139" spans="1:34" ht="13.5" customHeight="1" x14ac:dyDescent="0.15">
      <c r="A139" s="70" t="str">
        <f>I24</f>
        <v>☆☆</v>
      </c>
      <c r="B139" s="70" t="s">
        <v>157</v>
      </c>
      <c r="C139" s="70"/>
      <c r="D139" s="70"/>
      <c r="E139" s="70"/>
      <c r="F139" s="94">
        <v>39</v>
      </c>
      <c r="G139" s="94" t="str">
        <f>県コード!I42</f>
        <v>高知県</v>
      </c>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row>
    <row r="140" spans="1:34" ht="13.5" customHeight="1" x14ac:dyDescent="0.15">
      <c r="A140" s="70" t="str">
        <f>N24</f>
        <v>1年</v>
      </c>
      <c r="B140" s="70" t="s">
        <v>158</v>
      </c>
      <c r="C140" s="70"/>
      <c r="D140" s="70"/>
      <c r="E140" s="70"/>
      <c r="F140" s="94">
        <v>40</v>
      </c>
      <c r="G140" s="94" t="str">
        <f>県コード!I43</f>
        <v>福岡県</v>
      </c>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row>
    <row r="141" spans="1:34" ht="13.5" customHeight="1" x14ac:dyDescent="0.15">
      <c r="A141" s="70" t="str">
        <f>Q24</f>
        <v>女</v>
      </c>
      <c r="B141" s="70" t="s">
        <v>159</v>
      </c>
      <c r="C141" s="70"/>
      <c r="D141" s="70"/>
      <c r="E141" s="70"/>
      <c r="F141" s="94">
        <v>41</v>
      </c>
      <c r="G141" s="94" t="str">
        <f>県コード!I44</f>
        <v>佐賀県</v>
      </c>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row>
    <row r="142" spans="1:34" ht="13.5" customHeight="1" x14ac:dyDescent="0.15">
      <c r="A142" s="70" t="str">
        <f>D25</f>
        <v>なべしま</v>
      </c>
      <c r="B142" s="70" t="s">
        <v>160</v>
      </c>
      <c r="C142" s="70"/>
      <c r="D142" s="70"/>
      <c r="E142" s="70"/>
      <c r="F142" s="94">
        <v>42</v>
      </c>
      <c r="G142" s="94" t="str">
        <f>県コード!I45</f>
        <v>長崎県</v>
      </c>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row>
    <row r="143" spans="1:34" ht="13.5" customHeight="1" x14ac:dyDescent="0.15">
      <c r="A143" s="70" t="str">
        <f>I25</f>
        <v>たろう</v>
      </c>
      <c r="B143" s="70" t="s">
        <v>160</v>
      </c>
      <c r="C143" s="70"/>
      <c r="D143" s="70"/>
      <c r="E143" s="70"/>
      <c r="F143" s="94">
        <v>43</v>
      </c>
      <c r="G143" s="94" t="str">
        <f>県コード!I46</f>
        <v>熊本県</v>
      </c>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H143" s="70"/>
    </row>
    <row r="144" spans="1:34" ht="13.5" customHeight="1" x14ac:dyDescent="0.15">
      <c r="A144" s="70" t="str">
        <f>D26</f>
        <v>鍋島</v>
      </c>
      <c r="B144" s="70" t="s">
        <v>161</v>
      </c>
      <c r="C144" s="70"/>
      <c r="D144" s="70"/>
      <c r="E144" s="70"/>
      <c r="F144" s="94">
        <v>44</v>
      </c>
      <c r="G144" s="94" t="str">
        <f>県コード!I47</f>
        <v>大分県</v>
      </c>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H144" s="70"/>
    </row>
    <row r="145" spans="1:34" ht="13.5" customHeight="1" x14ac:dyDescent="0.15">
      <c r="A145" s="70" t="str">
        <f>I26</f>
        <v>太郎</v>
      </c>
      <c r="B145" s="70" t="s">
        <v>162</v>
      </c>
      <c r="C145" s="70"/>
      <c r="D145" s="70"/>
      <c r="E145" s="70"/>
      <c r="F145" s="94">
        <v>45</v>
      </c>
      <c r="G145" s="94" t="str">
        <f>県コード!I48</f>
        <v>宮崎県</v>
      </c>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row>
    <row r="146" spans="1:34" ht="13.5" customHeight="1" x14ac:dyDescent="0.15">
      <c r="A146" s="70" t="str">
        <f>N26</f>
        <v>教諭</v>
      </c>
      <c r="B146" s="70" t="s">
        <v>163</v>
      </c>
      <c r="C146" s="70"/>
      <c r="D146" s="70"/>
      <c r="E146" s="70"/>
      <c r="F146" s="94">
        <v>46</v>
      </c>
      <c r="G146" s="94" t="str">
        <f>県コード!I49</f>
        <v>鹿児島県</v>
      </c>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row>
    <row r="147" spans="1:34" ht="13.5" customHeight="1" x14ac:dyDescent="0.15">
      <c r="A147" s="70" t="str">
        <f>Q26</f>
        <v>男</v>
      </c>
      <c r="B147" s="70" t="s">
        <v>164</v>
      </c>
      <c r="C147" s="70"/>
      <c r="D147" s="70"/>
      <c r="E147" s="70"/>
      <c r="F147" s="94">
        <v>47</v>
      </c>
      <c r="G147" s="94" t="str">
        <f>県コード!I50</f>
        <v>沖縄県</v>
      </c>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row>
    <row r="148" spans="1:34" ht="13.5" customHeight="1" x14ac:dyDescent="0.15">
      <c r="A148" s="70" t="str">
        <f>D27</f>
        <v>さが</v>
      </c>
      <c r="B148" s="70" t="s">
        <v>165</v>
      </c>
      <c r="C148" s="70"/>
      <c r="D148" s="70"/>
      <c r="E148" s="70"/>
      <c r="F148" s="94"/>
      <c r="G148" s="94"/>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row>
    <row r="149" spans="1:34" ht="13.5" customHeight="1" x14ac:dyDescent="0.15">
      <c r="A149" s="70" t="str">
        <f>I27</f>
        <v>はなこ</v>
      </c>
      <c r="B149" s="70" t="s">
        <v>165</v>
      </c>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row>
    <row r="150" spans="1:34" ht="13.5" customHeight="1" x14ac:dyDescent="0.15">
      <c r="A150" s="70" t="str">
        <f>D28</f>
        <v>佐賀</v>
      </c>
      <c r="B150" s="70" t="s">
        <v>166</v>
      </c>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row>
    <row r="151" spans="1:34" ht="13.5" customHeight="1" x14ac:dyDescent="0.15">
      <c r="A151" s="70" t="str">
        <f>I28</f>
        <v>花子</v>
      </c>
      <c r="B151" s="70" t="s">
        <v>167</v>
      </c>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H151" s="70"/>
    </row>
    <row r="152" spans="1:34" ht="13.5" customHeight="1" x14ac:dyDescent="0.15">
      <c r="A152" s="70" t="str">
        <f>N28</f>
        <v>教諭</v>
      </c>
      <c r="B152" s="70" t="s">
        <v>168</v>
      </c>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row>
    <row r="153" spans="1:34" x14ac:dyDescent="0.15">
      <c r="A153" s="70" t="str">
        <f>Q28</f>
        <v>女</v>
      </c>
      <c r="B153" s="70" t="s">
        <v>169</v>
      </c>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row>
    <row r="154" spans="1:34" x14ac:dyDescent="0.15">
      <c r="A154" s="70" t="str">
        <f>I36</f>
        <v>大隈直子</v>
      </c>
      <c r="B154" s="70" t="s">
        <v>176</v>
      </c>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row>
    <row r="155" spans="1:34" x14ac:dyDescent="0.15">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row>
    <row r="156" spans="1:34" x14ac:dyDescent="0.15">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row>
    <row r="157" spans="1:34" x14ac:dyDescent="0.15">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row>
    <row r="158" spans="1:34" x14ac:dyDescent="0.15">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row>
    <row r="159" spans="1:34" x14ac:dyDescent="0.15">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row>
    <row r="160" spans="1:34" x14ac:dyDescent="0.15">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row>
    <row r="161" spans="1:34" x14ac:dyDescent="0.15">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row>
    <row r="162" spans="1:34" x14ac:dyDescent="0.15">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row>
    <row r="163" spans="1:34" x14ac:dyDescent="0.15">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row>
    <row r="164" spans="1:34" x14ac:dyDescent="0.15">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row>
    <row r="165" spans="1:34" x14ac:dyDescent="0.15">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70"/>
      <c r="AH165" s="70"/>
    </row>
    <row r="166" spans="1:34" x14ac:dyDescent="0.15">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row>
    <row r="167" spans="1:34" x14ac:dyDescent="0.15">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row>
    <row r="168" spans="1:34" x14ac:dyDescent="0.15">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row>
    <row r="169" spans="1:34" x14ac:dyDescent="0.15">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row>
    <row r="170" spans="1:34" x14ac:dyDescent="0.15">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row>
    <row r="171" spans="1:34" x14ac:dyDescent="0.15">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row>
    <row r="172" spans="1:34" x14ac:dyDescent="0.15">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row>
    <row r="173" spans="1:34" x14ac:dyDescent="0.15">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row>
  </sheetData>
  <sheetProtection algorithmName="SHA-512" hashValue="xbzG1H0d0l/0IEkRrOnKXOLlMK/pT8JwH3DJL+n0iMB7cDwylf6bMlPSLTDOEK9tII6az1ibAtzxoL8J2RCfkw==" saltValue="qXLRXgkH9MG3J7ynlbF7cw==" spinCount="100000" sheet="1" selectLockedCells="1"/>
  <mergeCells count="116">
    <mergeCell ref="A36:G36"/>
    <mergeCell ref="I36:O36"/>
    <mergeCell ref="S36:W39"/>
    <mergeCell ref="M39:R39"/>
    <mergeCell ref="A29:R29"/>
    <mergeCell ref="A31:R31"/>
    <mergeCell ref="B33:C33"/>
    <mergeCell ref="F33:G33"/>
    <mergeCell ref="S33:V33"/>
    <mergeCell ref="S34:W35"/>
    <mergeCell ref="S25:W28"/>
    <mergeCell ref="D26:H26"/>
    <mergeCell ref="I26:M26"/>
    <mergeCell ref="N26:P26"/>
    <mergeCell ref="Q26:R26"/>
    <mergeCell ref="B27:B28"/>
    <mergeCell ref="D27:H27"/>
    <mergeCell ref="I27:M27"/>
    <mergeCell ref="N27:P27"/>
    <mergeCell ref="Q27:R27"/>
    <mergeCell ref="A25:A28"/>
    <mergeCell ref="B25:B26"/>
    <mergeCell ref="D25:H25"/>
    <mergeCell ref="I25:M25"/>
    <mergeCell ref="N25:P25"/>
    <mergeCell ref="Q25:R25"/>
    <mergeCell ref="D28:H28"/>
    <mergeCell ref="I28:M28"/>
    <mergeCell ref="N28:P28"/>
    <mergeCell ref="Q28:R28"/>
    <mergeCell ref="S21:W24"/>
    <mergeCell ref="D22:H22"/>
    <mergeCell ref="I22:M22"/>
    <mergeCell ref="N22:P22"/>
    <mergeCell ref="Q22:R22"/>
    <mergeCell ref="B23:B24"/>
    <mergeCell ref="D23:H23"/>
    <mergeCell ref="I23:M23"/>
    <mergeCell ref="N23:P23"/>
    <mergeCell ref="Q23:R23"/>
    <mergeCell ref="D19:H19"/>
    <mergeCell ref="I19:M19"/>
    <mergeCell ref="N19:P19"/>
    <mergeCell ref="Q19:R19"/>
    <mergeCell ref="A21:A24"/>
    <mergeCell ref="B21:B22"/>
    <mergeCell ref="D21:H21"/>
    <mergeCell ref="I21:M21"/>
    <mergeCell ref="N21:P21"/>
    <mergeCell ref="Q21:R21"/>
    <mergeCell ref="D24:H24"/>
    <mergeCell ref="I24:M24"/>
    <mergeCell ref="N24:P24"/>
    <mergeCell ref="Q24:R24"/>
    <mergeCell ref="A15:A16"/>
    <mergeCell ref="B15:E15"/>
    <mergeCell ref="F15:K15"/>
    <mergeCell ref="L15:R15"/>
    <mergeCell ref="S15:W16"/>
    <mergeCell ref="B16:E16"/>
    <mergeCell ref="F16:K16"/>
    <mergeCell ref="L16:R16"/>
    <mergeCell ref="A17:A20"/>
    <mergeCell ref="B17:B18"/>
    <mergeCell ref="D17:H17"/>
    <mergeCell ref="I17:M17"/>
    <mergeCell ref="N17:P17"/>
    <mergeCell ref="Q17:R17"/>
    <mergeCell ref="D20:H20"/>
    <mergeCell ref="I20:M20"/>
    <mergeCell ref="N20:P20"/>
    <mergeCell ref="Q20:R20"/>
    <mergeCell ref="S17:W20"/>
    <mergeCell ref="D18:H18"/>
    <mergeCell ref="I18:M18"/>
    <mergeCell ref="N18:P18"/>
    <mergeCell ref="Q18:R18"/>
    <mergeCell ref="B19:B20"/>
    <mergeCell ref="B10:C10"/>
    <mergeCell ref="D10:E10"/>
    <mergeCell ref="F10:J10"/>
    <mergeCell ref="K10:M10"/>
    <mergeCell ref="N10:R10"/>
    <mergeCell ref="S10:W11"/>
    <mergeCell ref="B11:R11"/>
    <mergeCell ref="B12:G12"/>
    <mergeCell ref="H12:J12"/>
    <mergeCell ref="K12:R12"/>
    <mergeCell ref="S12:W13"/>
    <mergeCell ref="B13:G14"/>
    <mergeCell ref="H13:J13"/>
    <mergeCell ref="K13:R13"/>
    <mergeCell ref="H14:J14"/>
    <mergeCell ref="K14:R14"/>
    <mergeCell ref="S14:W14"/>
    <mergeCell ref="A6:D6"/>
    <mergeCell ref="K6:R6"/>
    <mergeCell ref="A1:R1"/>
    <mergeCell ref="A2:F3"/>
    <mergeCell ref="G2:I3"/>
    <mergeCell ref="J2:R2"/>
    <mergeCell ref="S6:W7"/>
    <mergeCell ref="B8:R8"/>
    <mergeCell ref="S8:W9"/>
    <mergeCell ref="B9:R9"/>
    <mergeCell ref="S2:W5"/>
    <mergeCell ref="J3:R3"/>
    <mergeCell ref="A4:F5"/>
    <mergeCell ref="G4:I4"/>
    <mergeCell ref="J4:L4"/>
    <mergeCell ref="M4:O4"/>
    <mergeCell ref="P4:R4"/>
    <mergeCell ref="G5:I5"/>
    <mergeCell ref="J5:L5"/>
    <mergeCell ref="M5:O5"/>
    <mergeCell ref="P5:R5"/>
  </mergeCells>
  <phoneticPr fontId="2"/>
  <conditionalFormatting sqref="B33">
    <cfRule type="cellIs" dxfId="45" priority="11" stopIfTrue="1" operator="equal">
      <formula>""</formula>
    </cfRule>
  </conditionalFormatting>
  <conditionalFormatting sqref="B8:R9">
    <cfRule type="containsBlanks" dxfId="44" priority="10">
      <formula>LEN(TRIM(B8))=0</formula>
    </cfRule>
  </conditionalFormatting>
  <conditionalFormatting sqref="B10:C10 F10:J10 N10:R10">
    <cfRule type="containsBlanks" dxfId="43" priority="9">
      <formula>LEN(TRIM(B10))=0</formula>
    </cfRule>
  </conditionalFormatting>
  <conditionalFormatting sqref="B11:R11">
    <cfRule type="containsBlanks" dxfId="42" priority="12">
      <formula>LEN(TRIM(B11))=0</formula>
    </cfRule>
  </conditionalFormatting>
  <conditionalFormatting sqref="B12:G14">
    <cfRule type="containsBlanks" dxfId="41" priority="8">
      <formula>LEN(TRIM(B12))=0</formula>
    </cfRule>
  </conditionalFormatting>
  <conditionalFormatting sqref="K12:R14">
    <cfRule type="containsBlanks" dxfId="40" priority="7">
      <formula>LEN(TRIM(K12))=0</formula>
    </cfRule>
  </conditionalFormatting>
  <conditionalFormatting sqref="B16:R16">
    <cfRule type="containsBlanks" dxfId="39" priority="6">
      <formula>LEN(TRIM(B16))=0</formula>
    </cfRule>
  </conditionalFormatting>
  <conditionalFormatting sqref="D17:M28">
    <cfRule type="containsBlanks" dxfId="38" priority="5">
      <formula>LEN(TRIM(D17))=0</formula>
    </cfRule>
  </conditionalFormatting>
  <conditionalFormatting sqref="N18:R18 N20:R20 N22:R22 N24:R24 N26:R26 N28:R28">
    <cfRule type="containsBlanks" dxfId="37" priority="4">
      <formula>LEN(TRIM(N18))=0</formula>
    </cfRule>
  </conditionalFormatting>
  <conditionalFormatting sqref="D33 F33:G33">
    <cfRule type="containsBlanks" dxfId="36" priority="3">
      <formula>LEN(TRIM(D33))=0</formula>
    </cfRule>
  </conditionalFormatting>
  <conditionalFormatting sqref="I36:O36">
    <cfRule type="containsBlanks" dxfId="35" priority="2">
      <formula>LEN(TRIM(I36))=0</formula>
    </cfRule>
  </conditionalFormatting>
  <conditionalFormatting sqref="G5:I5">
    <cfRule type="containsBlanks" dxfId="34" priority="1">
      <formula>LEN(TRIM(G5))=0</formula>
    </cfRule>
  </conditionalFormatting>
  <dataValidations count="7">
    <dataValidation imeMode="halfAlpha" allowBlank="1" showInputMessage="1" showErrorMessage="1" sqref="B10:C10 F10:J10"/>
    <dataValidation imeMode="hiragana" allowBlank="1" showInputMessage="1" showErrorMessage="1" sqref="B8:R9 B12:G12 D21:H21"/>
    <dataValidation type="list" allowBlank="1" showInputMessage="1" showErrorMessage="1" sqref="Q18:R18 Q20:R20 Q22:R22 Q24:R24 Q26:R26 Q28:R28">
      <formula1>性別</formula1>
    </dataValidation>
    <dataValidation type="list" allowBlank="1" showInputMessage="1" showErrorMessage="1" sqref="L16:R16">
      <formula1>有無</formula1>
    </dataValidation>
    <dataValidation type="list" allowBlank="1" showInputMessage="1" showErrorMessage="1" sqref="B16">
      <formula1>口頭ポスター</formula1>
    </dataValidation>
    <dataValidation type="list" allowBlank="1" showInputMessage="1" showErrorMessage="1" sqref="N22:P22 N18:P18 N20:P20 N24:P24">
      <formula1>学年</formula1>
    </dataValidation>
    <dataValidation type="list" allowBlank="1" showInputMessage="1" showErrorMessage="1" sqref="F16">
      <formula1>分野</formula1>
    </dataValidation>
  </dataValidations>
  <pageMargins left="0.78740157480314965" right="0.78740157480314965" top="0.78740157480314965" bottom="0.59055118110236227" header="0.31496062992125984" footer="0.31496062992125984"/>
  <pageSetup paperSize="9" scale="47" orientation="portrait" horizontalDpi="4294967293"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I50"/>
  <sheetViews>
    <sheetView workbookViewId="0">
      <selection activeCell="D10" sqref="D10"/>
    </sheetView>
  </sheetViews>
  <sheetFormatPr defaultColWidth="13" defaultRowHeight="13.5" x14ac:dyDescent="0.15"/>
  <cols>
    <col min="1" max="1" width="3.25" customWidth="1"/>
    <col min="2" max="2" width="5.125" customWidth="1"/>
    <col min="3" max="3" width="4.875" customWidth="1"/>
    <col min="4" max="4" width="4" customWidth="1"/>
    <col min="5" max="5" width="9" customWidth="1"/>
    <col min="7" max="7" width="4.25" customWidth="1"/>
    <col min="8" max="8" width="3.5" bestFit="1" customWidth="1"/>
    <col min="10" max="10" width="5.875" customWidth="1"/>
    <col min="11" max="11" width="6.5" customWidth="1"/>
    <col min="12" max="12" width="6.375" customWidth="1"/>
    <col min="13" max="13" width="6.75" customWidth="1"/>
    <col min="14" max="14" width="6" customWidth="1"/>
    <col min="15" max="15" width="4.25" customWidth="1"/>
  </cols>
  <sheetData>
    <row r="1" spans="1:9" x14ac:dyDescent="0.15">
      <c r="A1" t="s">
        <v>5</v>
      </c>
      <c r="B1" t="s">
        <v>7</v>
      </c>
      <c r="C1" t="s">
        <v>16</v>
      </c>
      <c r="F1" t="s">
        <v>41</v>
      </c>
      <c r="G1" t="s">
        <v>32</v>
      </c>
      <c r="H1" s="805" t="s">
        <v>143</v>
      </c>
      <c r="I1" s="805"/>
    </row>
    <row r="2" spans="1:9" x14ac:dyDescent="0.15">
      <c r="A2" t="s">
        <v>6</v>
      </c>
      <c r="B2" t="s">
        <v>8</v>
      </c>
      <c r="C2" t="s">
        <v>17</v>
      </c>
      <c r="F2" t="s">
        <v>30</v>
      </c>
      <c r="G2" t="s">
        <v>33</v>
      </c>
      <c r="H2" s="806" t="s">
        <v>42</v>
      </c>
      <c r="I2" s="808" t="s">
        <v>43</v>
      </c>
    </row>
    <row r="3" spans="1:9" x14ac:dyDescent="0.15">
      <c r="B3" t="s">
        <v>9</v>
      </c>
      <c r="C3" t="s">
        <v>18</v>
      </c>
      <c r="H3" s="807"/>
      <c r="I3" s="809"/>
    </row>
    <row r="4" spans="1:9" x14ac:dyDescent="0.15">
      <c r="B4" t="s">
        <v>10</v>
      </c>
      <c r="H4" s="22">
        <v>1</v>
      </c>
      <c r="I4" s="23" t="s">
        <v>44</v>
      </c>
    </row>
    <row r="5" spans="1:9" x14ac:dyDescent="0.15">
      <c r="H5" s="24">
        <v>2</v>
      </c>
      <c r="I5" s="25" t="s">
        <v>45</v>
      </c>
    </row>
    <row r="6" spans="1:9" x14ac:dyDescent="0.15">
      <c r="H6" s="24">
        <v>3</v>
      </c>
      <c r="I6" s="25" t="s">
        <v>46</v>
      </c>
    </row>
    <row r="7" spans="1:9" x14ac:dyDescent="0.15">
      <c r="H7" s="24">
        <v>4</v>
      </c>
      <c r="I7" s="25" t="s">
        <v>47</v>
      </c>
    </row>
    <row r="8" spans="1:9" x14ac:dyDescent="0.15">
      <c r="H8" s="24">
        <v>5</v>
      </c>
      <c r="I8" s="25" t="s">
        <v>48</v>
      </c>
    </row>
    <row r="9" spans="1:9" x14ac:dyDescent="0.15">
      <c r="H9" s="24">
        <v>6</v>
      </c>
      <c r="I9" s="25" t="s">
        <v>49</v>
      </c>
    </row>
    <row r="10" spans="1:9" x14ac:dyDescent="0.15">
      <c r="H10" s="24">
        <v>7</v>
      </c>
      <c r="I10" s="25" t="s">
        <v>50</v>
      </c>
    </row>
    <row r="11" spans="1:9" x14ac:dyDescent="0.15">
      <c r="H11" s="24">
        <v>8</v>
      </c>
      <c r="I11" s="25" t="s">
        <v>51</v>
      </c>
    </row>
    <row r="12" spans="1:9" x14ac:dyDescent="0.15">
      <c r="H12" s="24">
        <v>9</v>
      </c>
      <c r="I12" s="25" t="s">
        <v>52</v>
      </c>
    </row>
    <row r="13" spans="1:9" x14ac:dyDescent="0.15">
      <c r="H13" s="24">
        <v>10</v>
      </c>
      <c r="I13" s="25" t="s">
        <v>53</v>
      </c>
    </row>
    <row r="14" spans="1:9" ht="16.5" customHeight="1" x14ac:dyDescent="0.15">
      <c r="H14" s="24">
        <v>11</v>
      </c>
      <c r="I14" s="25" t="s">
        <v>54</v>
      </c>
    </row>
    <row r="15" spans="1:9" x14ac:dyDescent="0.15">
      <c r="H15" s="24">
        <v>12</v>
      </c>
      <c r="I15" s="25" t="s">
        <v>55</v>
      </c>
    </row>
    <row r="16" spans="1:9" ht="15.75" customHeight="1" x14ac:dyDescent="0.15">
      <c r="H16" s="24">
        <v>13</v>
      </c>
      <c r="I16" s="25" t="s">
        <v>56</v>
      </c>
    </row>
    <row r="17" spans="8:9" x14ac:dyDescent="0.15">
      <c r="H17" s="24">
        <v>14</v>
      </c>
      <c r="I17" s="25" t="s">
        <v>57</v>
      </c>
    </row>
    <row r="18" spans="8:9" x14ac:dyDescent="0.15">
      <c r="H18" s="24">
        <v>15</v>
      </c>
      <c r="I18" s="25" t="s">
        <v>58</v>
      </c>
    </row>
    <row r="19" spans="8:9" x14ac:dyDescent="0.15">
      <c r="H19" s="24">
        <v>16</v>
      </c>
      <c r="I19" s="25" t="s">
        <v>59</v>
      </c>
    </row>
    <row r="20" spans="8:9" x14ac:dyDescent="0.15">
      <c r="H20" s="24">
        <v>17</v>
      </c>
      <c r="I20" s="25" t="s">
        <v>60</v>
      </c>
    </row>
    <row r="21" spans="8:9" x14ac:dyDescent="0.15">
      <c r="H21" s="24">
        <v>18</v>
      </c>
      <c r="I21" s="25" t="s">
        <v>61</v>
      </c>
    </row>
    <row r="22" spans="8:9" x14ac:dyDescent="0.15">
      <c r="H22" s="24">
        <v>19</v>
      </c>
      <c r="I22" s="25" t="s">
        <v>62</v>
      </c>
    </row>
    <row r="23" spans="8:9" x14ac:dyDescent="0.15">
      <c r="H23" s="24">
        <v>20</v>
      </c>
      <c r="I23" s="25" t="s">
        <v>63</v>
      </c>
    </row>
    <row r="24" spans="8:9" x14ac:dyDescent="0.15">
      <c r="H24" s="24">
        <v>21</v>
      </c>
      <c r="I24" s="25" t="s">
        <v>64</v>
      </c>
    </row>
    <row r="25" spans="8:9" x14ac:dyDescent="0.15">
      <c r="H25" s="24">
        <v>22</v>
      </c>
      <c r="I25" s="25" t="s">
        <v>65</v>
      </c>
    </row>
    <row r="26" spans="8:9" x14ac:dyDescent="0.15">
      <c r="H26" s="24">
        <v>23</v>
      </c>
      <c r="I26" s="25" t="s">
        <v>66</v>
      </c>
    </row>
    <row r="27" spans="8:9" x14ac:dyDescent="0.15">
      <c r="H27" s="24">
        <v>24</v>
      </c>
      <c r="I27" s="25" t="s">
        <v>67</v>
      </c>
    </row>
    <row r="28" spans="8:9" x14ac:dyDescent="0.15">
      <c r="H28" s="24">
        <v>25</v>
      </c>
      <c r="I28" s="25" t="s">
        <v>68</v>
      </c>
    </row>
    <row r="29" spans="8:9" x14ac:dyDescent="0.15">
      <c r="H29" s="24">
        <v>26</v>
      </c>
      <c r="I29" s="25" t="s">
        <v>69</v>
      </c>
    </row>
    <row r="30" spans="8:9" x14ac:dyDescent="0.15">
      <c r="H30" s="24">
        <v>27</v>
      </c>
      <c r="I30" s="25" t="s">
        <v>70</v>
      </c>
    </row>
    <row r="31" spans="8:9" x14ac:dyDescent="0.15">
      <c r="H31" s="24">
        <v>28</v>
      </c>
      <c r="I31" s="25" t="s">
        <v>71</v>
      </c>
    </row>
    <row r="32" spans="8:9" x14ac:dyDescent="0.15">
      <c r="H32" s="24">
        <v>29</v>
      </c>
      <c r="I32" s="25" t="s">
        <v>72</v>
      </c>
    </row>
    <row r="33" spans="8:9" x14ac:dyDescent="0.15">
      <c r="H33" s="24">
        <v>30</v>
      </c>
      <c r="I33" s="25" t="s">
        <v>73</v>
      </c>
    </row>
    <row r="34" spans="8:9" x14ac:dyDescent="0.15">
      <c r="H34" s="24">
        <v>31</v>
      </c>
      <c r="I34" s="25" t="s">
        <v>74</v>
      </c>
    </row>
    <row r="35" spans="8:9" x14ac:dyDescent="0.15">
      <c r="H35" s="24">
        <v>32</v>
      </c>
      <c r="I35" s="25" t="s">
        <v>75</v>
      </c>
    </row>
    <row r="36" spans="8:9" x14ac:dyDescent="0.15">
      <c r="H36" s="24">
        <v>33</v>
      </c>
      <c r="I36" s="25" t="s">
        <v>76</v>
      </c>
    </row>
    <row r="37" spans="8:9" x14ac:dyDescent="0.15">
      <c r="H37" s="24">
        <v>34</v>
      </c>
      <c r="I37" s="25" t="s">
        <v>77</v>
      </c>
    </row>
    <row r="38" spans="8:9" x14ac:dyDescent="0.15">
      <c r="H38" s="24">
        <v>35</v>
      </c>
      <c r="I38" s="25" t="s">
        <v>78</v>
      </c>
    </row>
    <row r="39" spans="8:9" x14ac:dyDescent="0.15">
      <c r="H39" s="24">
        <v>36</v>
      </c>
      <c r="I39" s="25" t="s">
        <v>79</v>
      </c>
    </row>
    <row r="40" spans="8:9" x14ac:dyDescent="0.15">
      <c r="H40" s="24">
        <v>37</v>
      </c>
      <c r="I40" s="25" t="s">
        <v>80</v>
      </c>
    </row>
    <row r="41" spans="8:9" x14ac:dyDescent="0.15">
      <c r="H41" s="24">
        <v>38</v>
      </c>
      <c r="I41" s="25" t="s">
        <v>81</v>
      </c>
    </row>
    <row r="42" spans="8:9" x14ac:dyDescent="0.15">
      <c r="H42" s="24">
        <v>39</v>
      </c>
      <c r="I42" s="25" t="s">
        <v>82</v>
      </c>
    </row>
    <row r="43" spans="8:9" x14ac:dyDescent="0.15">
      <c r="H43" s="24">
        <v>40</v>
      </c>
      <c r="I43" s="25" t="s">
        <v>83</v>
      </c>
    </row>
    <row r="44" spans="8:9" x14ac:dyDescent="0.15">
      <c r="H44" s="24">
        <v>41</v>
      </c>
      <c r="I44" s="25" t="s">
        <v>84</v>
      </c>
    </row>
    <row r="45" spans="8:9" x14ac:dyDescent="0.15">
      <c r="H45" s="24">
        <v>42</v>
      </c>
      <c r="I45" s="25" t="s">
        <v>85</v>
      </c>
    </row>
    <row r="46" spans="8:9" x14ac:dyDescent="0.15">
      <c r="H46" s="24">
        <v>43</v>
      </c>
      <c r="I46" s="25" t="s">
        <v>86</v>
      </c>
    </row>
    <row r="47" spans="8:9" x14ac:dyDescent="0.15">
      <c r="H47" s="24">
        <v>44</v>
      </c>
      <c r="I47" s="25" t="s">
        <v>87</v>
      </c>
    </row>
    <row r="48" spans="8:9" x14ac:dyDescent="0.15">
      <c r="H48" s="24">
        <v>45</v>
      </c>
      <c r="I48" s="25" t="s">
        <v>88</v>
      </c>
    </row>
    <row r="49" spans="8:9" x14ac:dyDescent="0.15">
      <c r="H49" s="24">
        <v>46</v>
      </c>
      <c r="I49" s="25" t="s">
        <v>89</v>
      </c>
    </row>
    <row r="50" spans="8:9" x14ac:dyDescent="0.15">
      <c r="H50" s="26">
        <v>47</v>
      </c>
      <c r="I50" s="27" t="s">
        <v>90</v>
      </c>
    </row>
  </sheetData>
  <mergeCells count="3">
    <mergeCell ref="H2:H3"/>
    <mergeCell ref="I2:I3"/>
    <mergeCell ref="H1:I1"/>
  </mergeCells>
  <phoneticPr fontId="2"/>
  <pageMargins left="0.78700000000000003" right="0.78700000000000003" top="0.98399999999999999" bottom="0.98399999999999999"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H173"/>
  <sheetViews>
    <sheetView tabSelected="1" zoomScaleNormal="100" zoomScaleSheetLayoutView="80" workbookViewId="0">
      <selection activeCell="Q28" sqref="Q28:R28"/>
    </sheetView>
  </sheetViews>
  <sheetFormatPr defaultColWidth="8.875" defaultRowHeight="13.5" x14ac:dyDescent="0.15"/>
  <cols>
    <col min="1" max="1" width="15.875" customWidth="1"/>
    <col min="2" max="4" width="7.125" customWidth="1"/>
    <col min="5" max="6" width="3.375" customWidth="1"/>
    <col min="7" max="7" width="3.25" customWidth="1"/>
    <col min="8" max="9" width="2.75" customWidth="1"/>
    <col min="10" max="10" width="5.5" customWidth="1"/>
    <col min="11" max="12" width="3.625" customWidth="1"/>
    <col min="13" max="17" width="4.25" customWidth="1"/>
    <col min="18" max="18" width="3" customWidth="1"/>
    <col min="19" max="19" width="53.875" customWidth="1"/>
    <col min="20" max="20" width="13" customWidth="1"/>
  </cols>
  <sheetData>
    <row r="1" spans="1:34" ht="21.75" customHeight="1" thickBot="1" x14ac:dyDescent="0.2">
      <c r="A1" s="377" t="s">
        <v>227</v>
      </c>
      <c r="B1" s="377"/>
      <c r="C1" s="377"/>
      <c r="D1" s="377"/>
      <c r="E1" s="377"/>
      <c r="F1" s="377"/>
      <c r="G1" s="377"/>
      <c r="H1" s="377"/>
      <c r="I1" s="377"/>
      <c r="J1" s="377"/>
      <c r="K1" s="377"/>
      <c r="L1" s="377"/>
      <c r="M1" s="377"/>
      <c r="N1" s="377"/>
      <c r="O1" s="377"/>
      <c r="P1" s="377"/>
      <c r="Q1" s="377"/>
      <c r="R1" s="377"/>
      <c r="S1" s="99"/>
      <c r="T1" s="99"/>
      <c r="U1" s="99"/>
      <c r="V1" s="99"/>
      <c r="W1" s="99"/>
      <c r="X1" s="70"/>
      <c r="Y1" s="70"/>
      <c r="Z1" s="70"/>
      <c r="AA1" s="70"/>
      <c r="AB1" s="70"/>
      <c r="AC1" s="70"/>
      <c r="AD1" s="70"/>
      <c r="AE1" s="70"/>
      <c r="AF1" s="70"/>
      <c r="AG1" s="70"/>
      <c r="AH1" s="70"/>
    </row>
    <row r="2" spans="1:34" ht="18.75" customHeight="1" thickTop="1" x14ac:dyDescent="0.15">
      <c r="A2" s="378" t="s">
        <v>264</v>
      </c>
      <c r="B2" s="378"/>
      <c r="C2" s="378"/>
      <c r="D2" s="378"/>
      <c r="E2" s="378"/>
      <c r="F2" s="378"/>
      <c r="G2" s="382" t="s">
        <v>21</v>
      </c>
      <c r="H2" s="382"/>
      <c r="I2" s="382"/>
      <c r="J2" s="380" t="s">
        <v>230</v>
      </c>
      <c r="K2" s="380"/>
      <c r="L2" s="380"/>
      <c r="M2" s="380"/>
      <c r="N2" s="380"/>
      <c r="O2" s="380"/>
      <c r="P2" s="380"/>
      <c r="Q2" s="380"/>
      <c r="R2" s="380"/>
      <c r="S2" s="431" t="s">
        <v>423</v>
      </c>
      <c r="T2" s="432"/>
      <c r="U2" s="432"/>
      <c r="V2" s="432"/>
      <c r="W2" s="433"/>
      <c r="X2" s="70"/>
      <c r="Y2" s="70"/>
      <c r="Z2" s="70"/>
      <c r="AA2" s="70"/>
      <c r="AB2" s="70"/>
      <c r="AC2" s="70"/>
      <c r="AD2" s="70"/>
      <c r="AE2" s="70"/>
      <c r="AF2" s="70"/>
      <c r="AG2" s="70"/>
      <c r="AH2" s="70"/>
    </row>
    <row r="3" spans="1:34" ht="15.75" customHeight="1" x14ac:dyDescent="0.15">
      <c r="A3" s="378"/>
      <c r="B3" s="378"/>
      <c r="C3" s="378"/>
      <c r="D3" s="378"/>
      <c r="E3" s="378"/>
      <c r="F3" s="378"/>
      <c r="G3" s="383"/>
      <c r="H3" s="383"/>
      <c r="I3" s="383"/>
      <c r="J3" s="381" t="s">
        <v>231</v>
      </c>
      <c r="K3" s="381"/>
      <c r="L3" s="381"/>
      <c r="M3" s="381"/>
      <c r="N3" s="381"/>
      <c r="O3" s="381"/>
      <c r="P3" s="381"/>
      <c r="Q3" s="381"/>
      <c r="R3" s="381"/>
      <c r="S3" s="434"/>
      <c r="T3" s="435"/>
      <c r="U3" s="435"/>
      <c r="V3" s="435"/>
      <c r="W3" s="436"/>
      <c r="X3" s="70"/>
      <c r="Y3" s="70"/>
      <c r="Z3" s="70"/>
      <c r="AA3" s="70"/>
      <c r="AB3" s="70"/>
      <c r="AC3" s="70"/>
      <c r="AD3" s="70"/>
      <c r="AE3" s="70"/>
      <c r="AF3" s="70"/>
      <c r="AG3" s="70"/>
      <c r="AH3" s="70"/>
    </row>
    <row r="4" spans="1:34" ht="18.75" customHeight="1" x14ac:dyDescent="0.15">
      <c r="A4" s="352" t="s">
        <v>103</v>
      </c>
      <c r="B4" s="352"/>
      <c r="C4" s="352"/>
      <c r="D4" s="352"/>
      <c r="E4" s="352"/>
      <c r="F4" s="352"/>
      <c r="G4" s="353" t="s">
        <v>295</v>
      </c>
      <c r="H4" s="353"/>
      <c r="I4" s="353"/>
      <c r="J4" s="391" t="s">
        <v>11</v>
      </c>
      <c r="K4" s="391"/>
      <c r="L4" s="391"/>
      <c r="M4" s="391" t="s">
        <v>12</v>
      </c>
      <c r="N4" s="391"/>
      <c r="O4" s="391"/>
      <c r="P4" s="391" t="s">
        <v>13</v>
      </c>
      <c r="Q4" s="391"/>
      <c r="R4" s="391"/>
      <c r="S4" s="435"/>
      <c r="T4" s="435"/>
      <c r="U4" s="435"/>
      <c r="V4" s="435"/>
      <c r="W4" s="436"/>
      <c r="X4" s="70"/>
      <c r="Y4" s="70"/>
      <c r="Z4" s="70"/>
      <c r="AA4" s="70"/>
      <c r="AB4" s="70"/>
      <c r="AC4" s="70"/>
      <c r="AD4" s="70"/>
      <c r="AE4" s="70"/>
      <c r="AF4" s="70"/>
      <c r="AG4" s="70"/>
      <c r="AH4" s="70"/>
    </row>
    <row r="5" spans="1:34" ht="41.25" customHeight="1" thickBot="1" x14ac:dyDescent="0.2">
      <c r="A5" s="352"/>
      <c r="B5" s="352"/>
      <c r="C5" s="352"/>
      <c r="D5" s="352"/>
      <c r="E5" s="352"/>
      <c r="F5" s="352"/>
      <c r="G5" s="354"/>
      <c r="H5" s="354"/>
      <c r="I5" s="354"/>
      <c r="J5" s="259" t="str">
        <f>IF(G5="","",VLOOKUP(G5,F101:G147,2))</f>
        <v/>
      </c>
      <c r="K5" s="259"/>
      <c r="L5" s="259"/>
      <c r="M5" s="390"/>
      <c r="N5" s="390"/>
      <c r="O5" s="390"/>
      <c r="P5" s="390"/>
      <c r="Q5" s="390"/>
      <c r="R5" s="390"/>
      <c r="S5" s="437"/>
      <c r="T5" s="437"/>
      <c r="U5" s="437"/>
      <c r="V5" s="437"/>
      <c r="W5" s="438"/>
      <c r="X5" s="70"/>
      <c r="Y5" s="70"/>
      <c r="Z5" s="70"/>
      <c r="AA5" s="70"/>
      <c r="AB5" s="70"/>
      <c r="AC5" s="70"/>
      <c r="AD5" s="70"/>
      <c r="AE5" s="70"/>
      <c r="AF5" s="70"/>
      <c r="AG5" s="70"/>
      <c r="AH5" s="70"/>
    </row>
    <row r="6" spans="1:34" ht="17.25" customHeight="1" thickTop="1" x14ac:dyDescent="0.15">
      <c r="A6" s="379"/>
      <c r="B6" s="379"/>
      <c r="C6" s="379"/>
      <c r="D6" s="379"/>
      <c r="E6" s="43"/>
      <c r="J6" s="29"/>
      <c r="K6" s="394" t="s">
        <v>224</v>
      </c>
      <c r="L6" s="394"/>
      <c r="M6" s="394"/>
      <c r="N6" s="394"/>
      <c r="O6" s="394"/>
      <c r="P6" s="394"/>
      <c r="Q6" s="394"/>
      <c r="R6" s="394"/>
      <c r="S6" s="439" t="s">
        <v>279</v>
      </c>
      <c r="T6" s="439"/>
      <c r="U6" s="439"/>
      <c r="V6" s="439"/>
      <c r="W6" s="439"/>
      <c r="X6" s="70"/>
      <c r="Y6" s="70"/>
      <c r="Z6" s="70"/>
      <c r="AA6" s="70"/>
      <c r="AB6" s="70"/>
      <c r="AC6" s="70"/>
      <c r="AD6" s="70"/>
      <c r="AE6" s="70"/>
      <c r="AF6" s="70"/>
      <c r="AG6" s="70"/>
      <c r="AH6" s="70"/>
    </row>
    <row r="7" spans="1:34" ht="9" customHeight="1" x14ac:dyDescent="0.15">
      <c r="S7" s="440"/>
      <c r="T7" s="440"/>
      <c r="U7" s="440"/>
      <c r="V7" s="440"/>
      <c r="W7" s="440"/>
      <c r="X7" s="70"/>
      <c r="Y7" s="70"/>
      <c r="Z7" s="70"/>
      <c r="AA7" s="70"/>
      <c r="AB7" s="70"/>
      <c r="AC7" s="70"/>
      <c r="AD7" s="70"/>
      <c r="AE7" s="70"/>
      <c r="AF7" s="70"/>
      <c r="AG7" s="70"/>
      <c r="AH7" s="70"/>
    </row>
    <row r="8" spans="1:34" ht="16.5" customHeight="1" x14ac:dyDescent="0.15">
      <c r="A8" s="50" t="s">
        <v>0</v>
      </c>
      <c r="B8" s="453"/>
      <c r="C8" s="454"/>
      <c r="D8" s="454"/>
      <c r="E8" s="454"/>
      <c r="F8" s="454"/>
      <c r="G8" s="454"/>
      <c r="H8" s="454"/>
      <c r="I8" s="454"/>
      <c r="J8" s="454"/>
      <c r="K8" s="454"/>
      <c r="L8" s="454"/>
      <c r="M8" s="454"/>
      <c r="N8" s="454"/>
      <c r="O8" s="454"/>
      <c r="P8" s="454"/>
      <c r="Q8" s="454"/>
      <c r="R8" s="455"/>
      <c r="S8" s="459" t="s">
        <v>418</v>
      </c>
      <c r="T8" s="460"/>
      <c r="U8" s="460"/>
      <c r="V8" s="460"/>
      <c r="W8" s="460"/>
      <c r="X8" s="70"/>
      <c r="Y8" s="70"/>
      <c r="Z8" s="70"/>
      <c r="AA8" s="70"/>
      <c r="AB8" s="70"/>
      <c r="AC8" s="70"/>
      <c r="AD8" s="70"/>
      <c r="AE8" s="70"/>
      <c r="AF8" s="70"/>
      <c r="AG8" s="70"/>
      <c r="AH8" s="70"/>
    </row>
    <row r="9" spans="1:34" ht="30" customHeight="1" x14ac:dyDescent="0.15">
      <c r="A9" s="51" t="s">
        <v>92</v>
      </c>
      <c r="B9" s="456"/>
      <c r="C9" s="457"/>
      <c r="D9" s="457"/>
      <c r="E9" s="457"/>
      <c r="F9" s="457"/>
      <c r="G9" s="457"/>
      <c r="H9" s="457"/>
      <c r="I9" s="457"/>
      <c r="J9" s="457"/>
      <c r="K9" s="457"/>
      <c r="L9" s="457"/>
      <c r="M9" s="457"/>
      <c r="N9" s="457"/>
      <c r="O9" s="457"/>
      <c r="P9" s="457"/>
      <c r="Q9" s="457"/>
      <c r="R9" s="458"/>
      <c r="S9" s="459"/>
      <c r="T9" s="460"/>
      <c r="U9" s="460"/>
      <c r="V9" s="460"/>
      <c r="W9" s="460"/>
      <c r="X9" s="70"/>
      <c r="Y9" s="70"/>
      <c r="Z9" s="70"/>
      <c r="AA9" s="70"/>
      <c r="AB9" s="70"/>
      <c r="AC9" s="70"/>
      <c r="AD9" s="70"/>
      <c r="AE9" s="70"/>
      <c r="AF9" s="70"/>
      <c r="AG9" s="70"/>
      <c r="AH9" s="70"/>
    </row>
    <row r="10" spans="1:34" ht="18.75" customHeight="1" x14ac:dyDescent="0.15">
      <c r="A10" s="61" t="s">
        <v>106</v>
      </c>
      <c r="B10" s="384"/>
      <c r="C10" s="385"/>
      <c r="D10" s="399" t="s">
        <v>107</v>
      </c>
      <c r="E10" s="400"/>
      <c r="F10" s="384"/>
      <c r="G10" s="385"/>
      <c r="H10" s="385"/>
      <c r="I10" s="385"/>
      <c r="J10" s="386"/>
      <c r="K10" s="399" t="s">
        <v>108</v>
      </c>
      <c r="L10" s="400"/>
      <c r="M10" s="400"/>
      <c r="N10" s="384"/>
      <c r="O10" s="385"/>
      <c r="P10" s="385"/>
      <c r="Q10" s="385"/>
      <c r="R10" s="386"/>
      <c r="S10" s="441" t="s">
        <v>419</v>
      </c>
      <c r="T10" s="442"/>
      <c r="U10" s="442"/>
      <c r="V10" s="442"/>
      <c r="W10" s="442"/>
      <c r="X10" s="76"/>
      <c r="Y10" s="76"/>
      <c r="Z10" s="76"/>
      <c r="AA10" s="76"/>
      <c r="AB10" s="76"/>
      <c r="AC10" s="76"/>
      <c r="AD10" s="76"/>
      <c r="AE10" s="76"/>
      <c r="AF10" s="76"/>
      <c r="AG10" s="76"/>
      <c r="AH10" s="76"/>
    </row>
    <row r="11" spans="1:34" ht="30" customHeight="1" x14ac:dyDescent="0.15">
      <c r="A11" s="62" t="s">
        <v>105</v>
      </c>
      <c r="B11" s="387"/>
      <c r="C11" s="388"/>
      <c r="D11" s="388"/>
      <c r="E11" s="388"/>
      <c r="F11" s="388"/>
      <c r="G11" s="388"/>
      <c r="H11" s="388"/>
      <c r="I11" s="388"/>
      <c r="J11" s="388"/>
      <c r="K11" s="388"/>
      <c r="L11" s="388"/>
      <c r="M11" s="388"/>
      <c r="N11" s="388"/>
      <c r="O11" s="388"/>
      <c r="P11" s="388"/>
      <c r="Q11" s="388"/>
      <c r="R11" s="389"/>
      <c r="S11" s="441"/>
      <c r="T11" s="442"/>
      <c r="U11" s="442"/>
      <c r="V11" s="442"/>
      <c r="W11" s="442"/>
      <c r="X11" s="76"/>
      <c r="Y11" s="76"/>
      <c r="Z11" s="76"/>
      <c r="AA11" s="76"/>
      <c r="AB11" s="76"/>
      <c r="AC11" s="76"/>
      <c r="AD11" s="76"/>
      <c r="AE11" s="76"/>
      <c r="AF11" s="76"/>
      <c r="AG11" s="76"/>
      <c r="AH11" s="76"/>
    </row>
    <row r="12" spans="1:34" ht="19.5" customHeight="1" x14ac:dyDescent="0.15">
      <c r="A12" s="56" t="s">
        <v>0</v>
      </c>
      <c r="B12" s="392"/>
      <c r="C12" s="392"/>
      <c r="D12" s="392"/>
      <c r="E12" s="392"/>
      <c r="F12" s="392"/>
      <c r="G12" s="393"/>
      <c r="H12" s="401" t="s">
        <v>94</v>
      </c>
      <c r="I12" s="402"/>
      <c r="J12" s="402"/>
      <c r="K12" s="407"/>
      <c r="L12" s="407"/>
      <c r="M12" s="407"/>
      <c r="N12" s="407"/>
      <c r="O12" s="407"/>
      <c r="P12" s="407"/>
      <c r="Q12" s="407"/>
      <c r="R12" s="408"/>
      <c r="S12" s="443" t="s">
        <v>420</v>
      </c>
      <c r="T12" s="444"/>
      <c r="U12" s="444"/>
      <c r="V12" s="444"/>
      <c r="W12" s="444"/>
      <c r="X12" s="76"/>
      <c r="Y12" s="76"/>
      <c r="Z12" s="76"/>
      <c r="AA12" s="76"/>
      <c r="AB12" s="76"/>
      <c r="AC12" s="76"/>
      <c r="AD12" s="76"/>
      <c r="AE12" s="76"/>
      <c r="AF12" s="76"/>
      <c r="AG12" s="76"/>
      <c r="AH12" s="76"/>
    </row>
    <row r="13" spans="1:34" ht="30" customHeight="1" x14ac:dyDescent="0.15">
      <c r="A13" s="57" t="s">
        <v>104</v>
      </c>
      <c r="B13" s="395"/>
      <c r="C13" s="395"/>
      <c r="D13" s="395"/>
      <c r="E13" s="395"/>
      <c r="F13" s="395"/>
      <c r="G13" s="396"/>
      <c r="H13" s="403" t="s">
        <v>29</v>
      </c>
      <c r="I13" s="404"/>
      <c r="J13" s="404"/>
      <c r="K13" s="409"/>
      <c r="L13" s="409"/>
      <c r="M13" s="409"/>
      <c r="N13" s="409"/>
      <c r="O13" s="409"/>
      <c r="P13" s="409"/>
      <c r="Q13" s="409"/>
      <c r="R13" s="410"/>
      <c r="S13" s="443"/>
      <c r="T13" s="444"/>
      <c r="U13" s="444"/>
      <c r="V13" s="444"/>
      <c r="W13" s="444"/>
      <c r="X13" s="76"/>
      <c r="Y13" s="76"/>
      <c r="Z13" s="76"/>
      <c r="AA13" s="76"/>
      <c r="AB13" s="76"/>
      <c r="AC13" s="76"/>
      <c r="AD13" s="76"/>
      <c r="AE13" s="76"/>
      <c r="AF13" s="76"/>
      <c r="AG13" s="76"/>
      <c r="AH13" s="76"/>
    </row>
    <row r="14" spans="1:34" ht="17.25" customHeight="1" x14ac:dyDescent="0.15">
      <c r="A14" s="58"/>
      <c r="B14" s="397"/>
      <c r="C14" s="397"/>
      <c r="D14" s="397"/>
      <c r="E14" s="397"/>
      <c r="F14" s="397"/>
      <c r="G14" s="398"/>
      <c r="H14" s="405" t="s">
        <v>137</v>
      </c>
      <c r="I14" s="406"/>
      <c r="J14" s="406"/>
      <c r="K14" s="411"/>
      <c r="L14" s="412"/>
      <c r="M14" s="412"/>
      <c r="N14" s="412"/>
      <c r="O14" s="412"/>
      <c r="P14" s="412"/>
      <c r="Q14" s="412"/>
      <c r="R14" s="413"/>
      <c r="S14" s="445" t="s">
        <v>269</v>
      </c>
      <c r="T14" s="446"/>
      <c r="U14" s="446"/>
      <c r="V14" s="446"/>
      <c r="W14" s="446"/>
      <c r="X14" s="70"/>
      <c r="Y14" s="70"/>
      <c r="Z14" s="70"/>
      <c r="AA14" s="70"/>
      <c r="AB14" s="70"/>
      <c r="AC14" s="70"/>
      <c r="AD14" s="70"/>
      <c r="AE14" s="70"/>
      <c r="AF14" s="70"/>
      <c r="AG14" s="70"/>
      <c r="AH14" s="70"/>
    </row>
    <row r="15" spans="1:34" ht="18" customHeight="1" x14ac:dyDescent="0.15">
      <c r="A15" s="375" t="s">
        <v>35</v>
      </c>
      <c r="B15" s="358" t="s">
        <v>2</v>
      </c>
      <c r="C15" s="374"/>
      <c r="D15" s="374"/>
      <c r="E15" s="359"/>
      <c r="F15" s="358" t="s">
        <v>273</v>
      </c>
      <c r="G15" s="374"/>
      <c r="H15" s="374"/>
      <c r="I15" s="374"/>
      <c r="J15" s="374"/>
      <c r="K15" s="359"/>
      <c r="L15" s="358" t="s">
        <v>36</v>
      </c>
      <c r="M15" s="374"/>
      <c r="N15" s="374"/>
      <c r="O15" s="374"/>
      <c r="P15" s="374"/>
      <c r="Q15" s="374"/>
      <c r="R15" s="359"/>
      <c r="S15" s="461" t="s">
        <v>272</v>
      </c>
      <c r="T15" s="440"/>
      <c r="U15" s="440"/>
      <c r="V15" s="440"/>
      <c r="W15" s="440"/>
      <c r="X15" s="70"/>
      <c r="Y15" s="70"/>
      <c r="Z15" s="70"/>
      <c r="AA15" s="70"/>
      <c r="AB15" s="70"/>
      <c r="AC15" s="70"/>
      <c r="AD15" s="70"/>
      <c r="AE15" s="70"/>
      <c r="AF15" s="70"/>
      <c r="AG15" s="70"/>
      <c r="AH15" s="70"/>
    </row>
    <row r="16" spans="1:34" ht="36.75" customHeight="1" x14ac:dyDescent="0.15">
      <c r="A16" s="376"/>
      <c r="B16" s="451"/>
      <c r="C16" s="418"/>
      <c r="D16" s="418"/>
      <c r="E16" s="452"/>
      <c r="F16" s="365"/>
      <c r="G16" s="366"/>
      <c r="H16" s="366"/>
      <c r="I16" s="366"/>
      <c r="J16" s="366"/>
      <c r="K16" s="367"/>
      <c r="L16" s="365"/>
      <c r="M16" s="366"/>
      <c r="N16" s="366"/>
      <c r="O16" s="366"/>
      <c r="P16" s="366"/>
      <c r="Q16" s="366"/>
      <c r="R16" s="367"/>
      <c r="S16" s="461"/>
      <c r="T16" s="440"/>
      <c r="U16" s="440"/>
      <c r="V16" s="440"/>
      <c r="W16" s="440"/>
      <c r="X16" s="70"/>
      <c r="Y16" s="70"/>
      <c r="Z16" s="70"/>
      <c r="AA16" s="70"/>
      <c r="AB16" s="70"/>
      <c r="AC16" s="70"/>
      <c r="AD16" s="70"/>
      <c r="AE16" s="70"/>
      <c r="AF16" s="70"/>
      <c r="AG16" s="70"/>
      <c r="AH16" s="70"/>
    </row>
    <row r="17" spans="1:34" ht="17.25" customHeight="1" x14ac:dyDescent="0.15">
      <c r="A17" s="414" t="s">
        <v>270</v>
      </c>
      <c r="B17" s="419">
        <v>1</v>
      </c>
      <c r="C17" s="20" t="s">
        <v>0</v>
      </c>
      <c r="D17" s="372"/>
      <c r="E17" s="373"/>
      <c r="F17" s="373"/>
      <c r="G17" s="373"/>
      <c r="H17" s="373"/>
      <c r="I17" s="372"/>
      <c r="J17" s="373"/>
      <c r="K17" s="373"/>
      <c r="L17" s="373"/>
      <c r="M17" s="373"/>
      <c r="N17" s="420" t="s">
        <v>4</v>
      </c>
      <c r="O17" s="421"/>
      <c r="P17" s="422"/>
      <c r="Q17" s="358" t="s">
        <v>19</v>
      </c>
      <c r="R17" s="359"/>
      <c r="S17" s="447" t="s">
        <v>277</v>
      </c>
      <c r="T17" s="448"/>
      <c r="U17" s="448"/>
      <c r="V17" s="448"/>
      <c r="W17" s="448"/>
      <c r="X17" s="70"/>
      <c r="Y17" s="70"/>
      <c r="Z17" s="70"/>
      <c r="AA17" s="70"/>
      <c r="AB17" s="70"/>
      <c r="AC17" s="70"/>
      <c r="AD17" s="70"/>
      <c r="AE17" s="70"/>
      <c r="AF17" s="70"/>
      <c r="AG17" s="70"/>
      <c r="AH17" s="70"/>
    </row>
    <row r="18" spans="1:34" ht="30" customHeight="1" x14ac:dyDescent="0.15">
      <c r="A18" s="414"/>
      <c r="B18" s="419"/>
      <c r="C18" s="5" t="s">
        <v>122</v>
      </c>
      <c r="D18" s="417"/>
      <c r="E18" s="418"/>
      <c r="F18" s="418"/>
      <c r="G18" s="418"/>
      <c r="H18" s="418"/>
      <c r="I18" s="417"/>
      <c r="J18" s="418"/>
      <c r="K18" s="418"/>
      <c r="L18" s="418"/>
      <c r="M18" s="418"/>
      <c r="N18" s="362"/>
      <c r="O18" s="363"/>
      <c r="P18" s="364"/>
      <c r="Q18" s="360"/>
      <c r="R18" s="361"/>
      <c r="S18" s="447"/>
      <c r="T18" s="448"/>
      <c r="U18" s="448"/>
      <c r="V18" s="448"/>
      <c r="W18" s="448"/>
      <c r="X18" s="70"/>
      <c r="Y18" s="70"/>
      <c r="Z18" s="70"/>
      <c r="AA18" s="70"/>
      <c r="AB18" s="70"/>
      <c r="AC18" s="70"/>
      <c r="AD18" s="70"/>
      <c r="AE18" s="70"/>
      <c r="AF18" s="70"/>
      <c r="AG18" s="70"/>
      <c r="AH18" s="70"/>
    </row>
    <row r="19" spans="1:34" ht="17.25" customHeight="1" x14ac:dyDescent="0.15">
      <c r="A19" s="414"/>
      <c r="B19" s="415">
        <v>2</v>
      </c>
      <c r="C19" s="4" t="s">
        <v>0</v>
      </c>
      <c r="D19" s="372"/>
      <c r="E19" s="373"/>
      <c r="F19" s="373"/>
      <c r="G19" s="373"/>
      <c r="H19" s="373"/>
      <c r="I19" s="372"/>
      <c r="J19" s="373"/>
      <c r="K19" s="373"/>
      <c r="L19" s="373"/>
      <c r="M19" s="373"/>
      <c r="N19" s="358" t="s">
        <v>4</v>
      </c>
      <c r="O19" s="374"/>
      <c r="P19" s="359"/>
      <c r="Q19" s="358" t="s">
        <v>19</v>
      </c>
      <c r="R19" s="359"/>
      <c r="S19" s="447"/>
      <c r="T19" s="448"/>
      <c r="U19" s="448"/>
      <c r="V19" s="448"/>
      <c r="W19" s="448"/>
      <c r="X19" s="70"/>
      <c r="Y19" s="70"/>
      <c r="Z19" s="70"/>
      <c r="AA19" s="70"/>
      <c r="AB19" s="70"/>
      <c r="AC19" s="70"/>
      <c r="AD19" s="70"/>
      <c r="AE19" s="70"/>
      <c r="AF19" s="70"/>
      <c r="AG19" s="70"/>
      <c r="AH19" s="70"/>
    </row>
    <row r="20" spans="1:34" ht="30" customHeight="1" x14ac:dyDescent="0.15">
      <c r="A20" s="414"/>
      <c r="B20" s="416"/>
      <c r="C20" s="5" t="s">
        <v>122</v>
      </c>
      <c r="D20" s="417"/>
      <c r="E20" s="418"/>
      <c r="F20" s="418"/>
      <c r="G20" s="418"/>
      <c r="H20" s="418"/>
      <c r="I20" s="417"/>
      <c r="J20" s="418"/>
      <c r="K20" s="418"/>
      <c r="L20" s="418"/>
      <c r="M20" s="418"/>
      <c r="N20" s="362"/>
      <c r="O20" s="363"/>
      <c r="P20" s="364"/>
      <c r="Q20" s="360"/>
      <c r="R20" s="361"/>
      <c r="S20" s="447"/>
      <c r="T20" s="448"/>
      <c r="U20" s="448"/>
      <c r="V20" s="448"/>
      <c r="W20" s="448"/>
      <c r="X20" s="70"/>
      <c r="Y20" s="70"/>
      <c r="Z20" s="70"/>
      <c r="AA20" s="70"/>
      <c r="AB20" s="70"/>
      <c r="AC20" s="70"/>
      <c r="AD20" s="70"/>
      <c r="AE20" s="70"/>
      <c r="AF20" s="70"/>
      <c r="AG20" s="70"/>
      <c r="AH20" s="70"/>
    </row>
    <row r="21" spans="1:34" ht="21" customHeight="1" x14ac:dyDescent="0.15">
      <c r="A21" s="375" t="s">
        <v>271</v>
      </c>
      <c r="B21" s="415">
        <v>3</v>
      </c>
      <c r="C21" s="4" t="s">
        <v>0</v>
      </c>
      <c r="D21" s="372"/>
      <c r="E21" s="373"/>
      <c r="F21" s="373"/>
      <c r="G21" s="373"/>
      <c r="H21" s="373"/>
      <c r="I21" s="372"/>
      <c r="J21" s="373"/>
      <c r="K21" s="373"/>
      <c r="L21" s="373"/>
      <c r="M21" s="373"/>
      <c r="N21" s="358" t="s">
        <v>4</v>
      </c>
      <c r="O21" s="374"/>
      <c r="P21" s="359"/>
      <c r="Q21" s="358" t="s">
        <v>19</v>
      </c>
      <c r="R21" s="359"/>
      <c r="S21" s="447" t="s">
        <v>421</v>
      </c>
      <c r="T21" s="448"/>
      <c r="U21" s="448"/>
      <c r="V21" s="448"/>
      <c r="W21" s="448"/>
      <c r="X21" s="70"/>
      <c r="Y21" s="70"/>
      <c r="Z21" s="70"/>
      <c r="AA21" s="70"/>
      <c r="AB21" s="70"/>
      <c r="AC21" s="70"/>
      <c r="AD21" s="70"/>
      <c r="AE21" s="70"/>
      <c r="AF21" s="70"/>
      <c r="AG21" s="70"/>
      <c r="AH21" s="70"/>
    </row>
    <row r="22" spans="1:34" ht="30" customHeight="1" x14ac:dyDescent="0.15">
      <c r="A22" s="414"/>
      <c r="B22" s="419"/>
      <c r="C22" s="5" t="s">
        <v>122</v>
      </c>
      <c r="D22" s="417"/>
      <c r="E22" s="418"/>
      <c r="F22" s="418"/>
      <c r="G22" s="418"/>
      <c r="H22" s="418"/>
      <c r="I22" s="417"/>
      <c r="J22" s="418"/>
      <c r="K22" s="418"/>
      <c r="L22" s="418"/>
      <c r="M22" s="418"/>
      <c r="N22" s="362"/>
      <c r="O22" s="363"/>
      <c r="P22" s="364"/>
      <c r="Q22" s="360"/>
      <c r="R22" s="361"/>
      <c r="S22" s="447"/>
      <c r="T22" s="448"/>
      <c r="U22" s="448"/>
      <c r="V22" s="448"/>
      <c r="W22" s="448"/>
      <c r="X22" s="70"/>
      <c r="Y22" s="70"/>
      <c r="Z22" s="70"/>
      <c r="AA22" s="70"/>
      <c r="AB22" s="70"/>
      <c r="AC22" s="70"/>
      <c r="AD22" s="70"/>
      <c r="AE22" s="70"/>
      <c r="AF22" s="70"/>
      <c r="AG22" s="70"/>
      <c r="AH22" s="70"/>
    </row>
    <row r="23" spans="1:34" ht="21" customHeight="1" x14ac:dyDescent="0.15">
      <c r="A23" s="414"/>
      <c r="B23" s="415">
        <v>4</v>
      </c>
      <c r="C23" s="4" t="s">
        <v>0</v>
      </c>
      <c r="D23" s="372"/>
      <c r="E23" s="373"/>
      <c r="F23" s="373"/>
      <c r="G23" s="373"/>
      <c r="H23" s="373"/>
      <c r="I23" s="372"/>
      <c r="J23" s="373"/>
      <c r="K23" s="373"/>
      <c r="L23" s="373"/>
      <c r="M23" s="373"/>
      <c r="N23" s="358" t="s">
        <v>4</v>
      </c>
      <c r="O23" s="374"/>
      <c r="P23" s="359"/>
      <c r="Q23" s="358" t="s">
        <v>19</v>
      </c>
      <c r="R23" s="359"/>
      <c r="S23" s="447"/>
      <c r="T23" s="448"/>
      <c r="U23" s="448"/>
      <c r="V23" s="448"/>
      <c r="W23" s="448"/>
      <c r="X23" s="70"/>
      <c r="Y23" s="70"/>
      <c r="Z23" s="70"/>
      <c r="AA23" s="70"/>
      <c r="AB23" s="70"/>
      <c r="AC23" s="70"/>
      <c r="AD23" s="70"/>
      <c r="AE23" s="70"/>
      <c r="AF23" s="70"/>
      <c r="AG23" s="70"/>
      <c r="AH23" s="70"/>
    </row>
    <row r="24" spans="1:34" ht="30" customHeight="1" x14ac:dyDescent="0.15">
      <c r="A24" s="414"/>
      <c r="B24" s="416"/>
      <c r="C24" s="5" t="s">
        <v>122</v>
      </c>
      <c r="D24" s="417"/>
      <c r="E24" s="418"/>
      <c r="F24" s="418"/>
      <c r="G24" s="418"/>
      <c r="H24" s="418"/>
      <c r="I24" s="417"/>
      <c r="J24" s="418"/>
      <c r="K24" s="418"/>
      <c r="L24" s="418"/>
      <c r="M24" s="418"/>
      <c r="N24" s="362"/>
      <c r="O24" s="363"/>
      <c r="P24" s="364"/>
      <c r="Q24" s="360"/>
      <c r="R24" s="361"/>
      <c r="S24" s="447"/>
      <c r="T24" s="448"/>
      <c r="U24" s="448"/>
      <c r="V24" s="448"/>
      <c r="W24" s="448"/>
      <c r="X24" s="70"/>
      <c r="Y24" s="70"/>
      <c r="Z24" s="70"/>
      <c r="AA24" s="70"/>
      <c r="AB24" s="70"/>
      <c r="AC24" s="70"/>
      <c r="AD24" s="70"/>
      <c r="AE24" s="70"/>
      <c r="AF24" s="70"/>
      <c r="AG24" s="70"/>
      <c r="AH24" s="70"/>
    </row>
    <row r="25" spans="1:34" ht="19.5" customHeight="1" x14ac:dyDescent="0.15">
      <c r="A25" s="375" t="s">
        <v>97</v>
      </c>
      <c r="B25" s="419">
        <v>5</v>
      </c>
      <c r="C25" s="4" t="s">
        <v>0</v>
      </c>
      <c r="D25" s="372"/>
      <c r="E25" s="373"/>
      <c r="F25" s="373"/>
      <c r="G25" s="373"/>
      <c r="H25" s="373"/>
      <c r="I25" s="372"/>
      <c r="J25" s="373"/>
      <c r="K25" s="373"/>
      <c r="L25" s="373"/>
      <c r="M25" s="373"/>
      <c r="N25" s="358" t="s">
        <v>3</v>
      </c>
      <c r="O25" s="374"/>
      <c r="P25" s="359"/>
      <c r="Q25" s="358" t="s">
        <v>19</v>
      </c>
      <c r="R25" s="359"/>
      <c r="S25" s="449" t="s">
        <v>274</v>
      </c>
      <c r="T25" s="450"/>
      <c r="U25" s="450"/>
      <c r="V25" s="450"/>
      <c r="W25" s="450"/>
      <c r="X25" s="70"/>
      <c r="Y25" s="70"/>
      <c r="Z25" s="70"/>
      <c r="AA25" s="70"/>
      <c r="AB25" s="70"/>
      <c r="AC25" s="70"/>
      <c r="AD25" s="70"/>
      <c r="AE25" s="70"/>
      <c r="AF25" s="70"/>
      <c r="AG25" s="70"/>
      <c r="AH25" s="70"/>
    </row>
    <row r="26" spans="1:34" ht="30" customHeight="1" x14ac:dyDescent="0.15">
      <c r="A26" s="414"/>
      <c r="B26" s="419"/>
      <c r="C26" s="5" t="s">
        <v>122</v>
      </c>
      <c r="D26" s="417"/>
      <c r="E26" s="418"/>
      <c r="F26" s="418"/>
      <c r="G26" s="418"/>
      <c r="H26" s="418"/>
      <c r="I26" s="417"/>
      <c r="J26" s="418"/>
      <c r="K26" s="418"/>
      <c r="L26" s="418"/>
      <c r="M26" s="418"/>
      <c r="N26" s="427"/>
      <c r="O26" s="423"/>
      <c r="P26" s="428"/>
      <c r="Q26" s="360"/>
      <c r="R26" s="361"/>
      <c r="S26" s="449"/>
      <c r="T26" s="450"/>
      <c r="U26" s="450"/>
      <c r="V26" s="450"/>
      <c r="W26" s="450"/>
      <c r="X26" s="70"/>
      <c r="Y26" s="70"/>
      <c r="Z26" s="70"/>
      <c r="AA26" s="70"/>
      <c r="AB26" s="70"/>
      <c r="AC26" s="70"/>
      <c r="AD26" s="70"/>
      <c r="AE26" s="70"/>
      <c r="AF26" s="70"/>
      <c r="AG26" s="70"/>
      <c r="AH26" s="70"/>
    </row>
    <row r="27" spans="1:34" ht="18" customHeight="1" x14ac:dyDescent="0.15">
      <c r="A27" s="414"/>
      <c r="B27" s="415">
        <v>6</v>
      </c>
      <c r="C27" s="4" t="s">
        <v>0</v>
      </c>
      <c r="D27" s="372"/>
      <c r="E27" s="373"/>
      <c r="F27" s="373"/>
      <c r="G27" s="373"/>
      <c r="H27" s="373"/>
      <c r="I27" s="372"/>
      <c r="J27" s="373"/>
      <c r="K27" s="373"/>
      <c r="L27" s="373"/>
      <c r="M27" s="373"/>
      <c r="N27" s="358" t="s">
        <v>3</v>
      </c>
      <c r="O27" s="374"/>
      <c r="P27" s="359"/>
      <c r="Q27" s="358" t="s">
        <v>34</v>
      </c>
      <c r="R27" s="359"/>
      <c r="S27" s="449"/>
      <c r="T27" s="450"/>
      <c r="U27" s="450"/>
      <c r="V27" s="450"/>
      <c r="W27" s="450"/>
      <c r="X27" s="70"/>
      <c r="Y27" s="70"/>
      <c r="Z27" s="70"/>
      <c r="AA27" s="70"/>
      <c r="AB27" s="70"/>
      <c r="AC27" s="70"/>
      <c r="AD27" s="70"/>
      <c r="AE27" s="70"/>
      <c r="AF27" s="70"/>
      <c r="AG27" s="70"/>
      <c r="AH27" s="70"/>
    </row>
    <row r="28" spans="1:34" ht="30" customHeight="1" x14ac:dyDescent="0.15">
      <c r="A28" s="376"/>
      <c r="B28" s="416"/>
      <c r="C28" s="6" t="s">
        <v>122</v>
      </c>
      <c r="D28" s="417"/>
      <c r="E28" s="418"/>
      <c r="F28" s="418"/>
      <c r="G28" s="418"/>
      <c r="H28" s="418"/>
      <c r="I28" s="417"/>
      <c r="J28" s="418"/>
      <c r="K28" s="418"/>
      <c r="L28" s="418"/>
      <c r="M28" s="418"/>
      <c r="N28" s="424"/>
      <c r="O28" s="425"/>
      <c r="P28" s="426"/>
      <c r="Q28" s="360"/>
      <c r="R28" s="361"/>
      <c r="S28" s="449"/>
      <c r="T28" s="450"/>
      <c r="U28" s="450"/>
      <c r="V28" s="450"/>
      <c r="W28" s="450"/>
      <c r="X28" s="70"/>
      <c r="Y28" s="70"/>
      <c r="Z28" s="70"/>
      <c r="AA28" s="70"/>
      <c r="AB28" s="70"/>
      <c r="AC28" s="70"/>
      <c r="AD28" s="70"/>
      <c r="AE28" s="70"/>
      <c r="AF28" s="70"/>
      <c r="AG28" s="70"/>
      <c r="AH28" s="70"/>
    </row>
    <row r="29" spans="1:34" ht="9" customHeight="1" x14ac:dyDescent="0.15">
      <c r="A29" s="368"/>
      <c r="B29" s="368"/>
      <c r="C29" s="368"/>
      <c r="D29" s="368"/>
      <c r="E29" s="368"/>
      <c r="F29" s="368"/>
      <c r="G29" s="368"/>
      <c r="H29" s="368"/>
      <c r="I29" s="368"/>
      <c r="J29" s="368"/>
      <c r="K29" s="368"/>
      <c r="L29" s="368"/>
      <c r="M29" s="368"/>
      <c r="N29" s="368"/>
      <c r="O29" s="368"/>
      <c r="P29" s="368"/>
      <c r="Q29" s="368"/>
      <c r="R29" s="368"/>
      <c r="S29" s="102"/>
      <c r="T29" s="100"/>
      <c r="U29" s="98"/>
      <c r="V29" s="98"/>
      <c r="W29" s="98"/>
      <c r="X29" s="70"/>
      <c r="Y29" s="70"/>
      <c r="Z29" s="70"/>
      <c r="AA29" s="70"/>
      <c r="AB29" s="70"/>
      <c r="AC29" s="70"/>
      <c r="AD29" s="70"/>
      <c r="AE29" s="70"/>
      <c r="AF29" s="70"/>
      <c r="AG29" s="70"/>
      <c r="AH29" s="70"/>
    </row>
    <row r="30" spans="1:34" ht="6" customHeight="1" x14ac:dyDescent="0.15">
      <c r="A30" s="44"/>
      <c r="B30" s="60"/>
      <c r="C30" s="60"/>
      <c r="D30" s="60"/>
      <c r="E30" s="60"/>
      <c r="F30" s="60"/>
      <c r="G30" s="60"/>
      <c r="H30" s="60"/>
      <c r="I30" s="60"/>
      <c r="J30" s="60"/>
      <c r="K30" s="60"/>
      <c r="L30" s="60"/>
      <c r="M30" s="60"/>
      <c r="N30" s="60"/>
      <c r="O30" s="60"/>
      <c r="P30" s="60"/>
      <c r="Q30" s="60"/>
      <c r="R30" s="42"/>
      <c r="S30" s="102"/>
      <c r="T30" s="100"/>
      <c r="U30" s="98"/>
      <c r="V30" s="98"/>
      <c r="W30" s="98"/>
      <c r="X30" s="70"/>
      <c r="Y30" s="70"/>
      <c r="Z30" s="70"/>
      <c r="AA30" s="70"/>
      <c r="AB30" s="70"/>
      <c r="AC30" s="70"/>
      <c r="AD30" s="70"/>
      <c r="AE30" s="70"/>
      <c r="AF30" s="70"/>
      <c r="AG30" s="70"/>
      <c r="AH30" s="70"/>
    </row>
    <row r="31" spans="1:34" ht="20.45" customHeight="1" x14ac:dyDescent="0.15">
      <c r="A31" s="369" t="s">
        <v>223</v>
      </c>
      <c r="B31" s="370"/>
      <c r="C31" s="370"/>
      <c r="D31" s="370"/>
      <c r="E31" s="370"/>
      <c r="F31" s="370"/>
      <c r="G31" s="370"/>
      <c r="H31" s="370"/>
      <c r="I31" s="370"/>
      <c r="J31" s="370"/>
      <c r="K31" s="370"/>
      <c r="L31" s="370"/>
      <c r="M31" s="370"/>
      <c r="N31" s="370"/>
      <c r="O31" s="370"/>
      <c r="P31" s="370"/>
      <c r="Q31" s="370"/>
      <c r="R31" s="371"/>
      <c r="S31" s="102"/>
      <c r="T31" s="100"/>
      <c r="U31" s="98"/>
      <c r="V31" s="98"/>
      <c r="W31" s="98"/>
      <c r="X31" s="70"/>
      <c r="Y31" s="70"/>
      <c r="Z31" s="70"/>
      <c r="AA31" s="70"/>
      <c r="AB31" s="70"/>
      <c r="AC31" s="70"/>
      <c r="AD31" s="70"/>
      <c r="AE31" s="70"/>
      <c r="AF31" s="70"/>
      <c r="AG31" s="70"/>
      <c r="AH31" s="70"/>
    </row>
    <row r="32" spans="1:34" ht="6.75" customHeight="1" x14ac:dyDescent="0.15">
      <c r="A32" s="45"/>
      <c r="B32" s="33"/>
      <c r="C32" s="33"/>
      <c r="D32" s="33"/>
      <c r="E32" s="33"/>
      <c r="F32" s="33"/>
      <c r="G32" s="33"/>
      <c r="H32" s="33"/>
      <c r="I32" s="33"/>
      <c r="J32" s="33"/>
      <c r="K32" s="33"/>
      <c r="L32" s="33"/>
      <c r="M32" s="33"/>
      <c r="N32" s="33"/>
      <c r="O32" s="33"/>
      <c r="P32" s="33"/>
      <c r="Q32" s="33"/>
      <c r="R32" s="37"/>
      <c r="S32" s="103"/>
      <c r="T32" s="98"/>
      <c r="U32" s="98"/>
      <c r="V32" s="98"/>
      <c r="W32" s="98"/>
      <c r="X32" s="70"/>
      <c r="Y32" s="70"/>
      <c r="Z32" s="70"/>
      <c r="AA32" s="70"/>
      <c r="AB32" s="70"/>
      <c r="AC32" s="70"/>
      <c r="AD32" s="70"/>
      <c r="AE32" s="70"/>
      <c r="AF32" s="70"/>
      <c r="AG32" s="70"/>
      <c r="AH32" s="70"/>
    </row>
    <row r="33" spans="1:34" ht="18.75" customHeight="1" x14ac:dyDescent="0.15">
      <c r="A33" s="46" t="s">
        <v>101</v>
      </c>
      <c r="B33" s="429" t="s">
        <v>414</v>
      </c>
      <c r="C33" s="429"/>
      <c r="D33" s="66"/>
      <c r="E33" s="63" t="s">
        <v>124</v>
      </c>
      <c r="F33" s="430"/>
      <c r="G33" s="430"/>
      <c r="H33" s="63" t="s">
        <v>125</v>
      </c>
      <c r="I33" s="63"/>
      <c r="J33" s="64"/>
      <c r="K33" s="52"/>
      <c r="L33" s="52"/>
      <c r="M33" s="52"/>
      <c r="N33" s="52"/>
      <c r="O33" s="52"/>
      <c r="P33" s="52"/>
      <c r="Q33" s="52"/>
      <c r="R33" s="53"/>
      <c r="S33" s="347" t="s">
        <v>275</v>
      </c>
      <c r="T33" s="348"/>
      <c r="U33" s="348"/>
      <c r="V33" s="348"/>
      <c r="W33" s="98"/>
      <c r="X33" s="70"/>
      <c r="Y33" s="70"/>
      <c r="Z33" s="70"/>
      <c r="AA33" s="70"/>
      <c r="AB33" s="70"/>
      <c r="AC33" s="70"/>
      <c r="AD33" s="70"/>
      <c r="AE33" s="70"/>
      <c r="AF33" s="70"/>
      <c r="AG33" s="70"/>
      <c r="AH33" s="70"/>
    </row>
    <row r="34" spans="1:34" ht="6.75" customHeight="1" x14ac:dyDescent="0.15">
      <c r="A34" s="46"/>
      <c r="B34" s="34"/>
      <c r="C34" s="34"/>
      <c r="D34" s="34"/>
      <c r="E34" s="34"/>
      <c r="F34" s="34"/>
      <c r="G34" s="34"/>
      <c r="H34" s="34"/>
      <c r="I34" s="34"/>
      <c r="J34" s="34"/>
      <c r="K34" s="34"/>
      <c r="L34" s="34"/>
      <c r="M34" s="34"/>
      <c r="N34" s="34"/>
      <c r="O34" s="34"/>
      <c r="P34" s="34"/>
      <c r="Q34" s="34"/>
      <c r="R34" s="38"/>
      <c r="S34" s="350" t="s">
        <v>422</v>
      </c>
      <c r="T34" s="351"/>
      <c r="U34" s="351"/>
      <c r="V34" s="351"/>
      <c r="W34" s="351"/>
      <c r="X34" s="70"/>
      <c r="Y34" s="70"/>
      <c r="Z34" s="70"/>
      <c r="AA34" s="70"/>
      <c r="AB34" s="70"/>
      <c r="AC34" s="70"/>
      <c r="AD34" s="70"/>
      <c r="AE34" s="70"/>
      <c r="AF34" s="70"/>
      <c r="AG34" s="70"/>
      <c r="AH34" s="70"/>
    </row>
    <row r="35" spans="1:34" ht="12" customHeight="1" x14ac:dyDescent="0.15">
      <c r="A35" s="47" t="s">
        <v>99</v>
      </c>
      <c r="B35" s="35"/>
      <c r="C35" s="35"/>
      <c r="D35" s="35"/>
      <c r="E35" s="35"/>
      <c r="F35" s="35"/>
      <c r="G35" s="35"/>
      <c r="H35" s="35"/>
      <c r="I35" s="35" t="s">
        <v>100</v>
      </c>
      <c r="J35" s="35"/>
      <c r="K35" s="35"/>
      <c r="L35" s="35"/>
      <c r="M35" s="35"/>
      <c r="N35" s="36"/>
      <c r="O35" s="36"/>
      <c r="P35" s="36"/>
      <c r="Q35" s="36"/>
      <c r="R35" s="39"/>
      <c r="S35" s="350"/>
      <c r="T35" s="351"/>
      <c r="U35" s="351"/>
      <c r="V35" s="351"/>
      <c r="W35" s="351"/>
      <c r="X35" s="70"/>
      <c r="Y35" s="70"/>
      <c r="Z35" s="70"/>
      <c r="AA35" s="70"/>
      <c r="AB35" s="70"/>
      <c r="AC35" s="70"/>
      <c r="AD35" s="70"/>
      <c r="AE35" s="70"/>
      <c r="AF35" s="70"/>
      <c r="AG35" s="70"/>
      <c r="AH35" s="70"/>
    </row>
    <row r="36" spans="1:34" ht="30.75" customHeight="1" x14ac:dyDescent="0.15">
      <c r="A36" s="331" t="str">
        <f>IF(B9="","",B9)</f>
        <v/>
      </c>
      <c r="B36" s="332"/>
      <c r="C36" s="332"/>
      <c r="D36" s="332"/>
      <c r="E36" s="332"/>
      <c r="F36" s="332"/>
      <c r="G36" s="332"/>
      <c r="H36" s="52"/>
      <c r="I36" s="423"/>
      <c r="J36" s="423"/>
      <c r="K36" s="423"/>
      <c r="L36" s="423"/>
      <c r="M36" s="423"/>
      <c r="N36" s="423"/>
      <c r="O36" s="423"/>
      <c r="P36" s="36" t="s">
        <v>102</v>
      </c>
      <c r="Q36" s="36"/>
      <c r="R36" s="39"/>
      <c r="S36" s="349" t="s">
        <v>276</v>
      </c>
      <c r="T36" s="349"/>
      <c r="U36" s="349"/>
      <c r="V36" s="349"/>
      <c r="W36" s="349"/>
      <c r="X36" s="70"/>
      <c r="Y36" s="70"/>
      <c r="Z36" s="70"/>
      <c r="AA36" s="70"/>
      <c r="AB36" s="70"/>
      <c r="AC36" s="70"/>
      <c r="AD36" s="70"/>
      <c r="AE36" s="70"/>
      <c r="AF36" s="70"/>
      <c r="AG36" s="70"/>
      <c r="AH36" s="70"/>
    </row>
    <row r="37" spans="1:34" ht="6.75" customHeight="1" x14ac:dyDescent="0.15">
      <c r="A37" s="48"/>
      <c r="B37" s="40"/>
      <c r="C37" s="40"/>
      <c r="D37" s="40"/>
      <c r="E37" s="40"/>
      <c r="F37" s="40"/>
      <c r="G37" s="40"/>
      <c r="H37" s="40"/>
      <c r="I37" s="40"/>
      <c r="J37" s="40"/>
      <c r="K37" s="40"/>
      <c r="L37" s="40"/>
      <c r="M37" s="40"/>
      <c r="N37" s="40"/>
      <c r="O37" s="40"/>
      <c r="P37" s="40"/>
      <c r="Q37" s="40"/>
      <c r="R37" s="41"/>
      <c r="S37" s="349"/>
      <c r="T37" s="349"/>
      <c r="U37" s="349"/>
      <c r="V37" s="349"/>
      <c r="W37" s="349"/>
      <c r="X37" s="70"/>
      <c r="Y37" s="70"/>
      <c r="Z37" s="70"/>
      <c r="AA37" s="70"/>
      <c r="AB37" s="70"/>
      <c r="AC37" s="70"/>
      <c r="AD37" s="70"/>
      <c r="AE37" s="70"/>
      <c r="AF37" s="70"/>
      <c r="AG37" s="70"/>
      <c r="AH37" s="70"/>
    </row>
    <row r="38" spans="1:34" ht="52.5" customHeight="1" x14ac:dyDescent="0.15">
      <c r="S38" s="349"/>
      <c r="T38" s="349"/>
      <c r="U38" s="349"/>
      <c r="V38" s="349"/>
      <c r="W38" s="349"/>
      <c r="X38" s="70"/>
      <c r="Y38" s="70"/>
      <c r="Z38" s="70"/>
      <c r="AA38" s="70"/>
      <c r="AB38" s="70"/>
      <c r="AC38" s="70"/>
      <c r="AD38" s="70"/>
      <c r="AE38" s="70"/>
      <c r="AF38" s="70"/>
      <c r="AG38" s="70"/>
      <c r="AH38" s="70"/>
    </row>
    <row r="39" spans="1:34" ht="15" customHeight="1" x14ac:dyDescent="0.15">
      <c r="M39" s="355" t="s">
        <v>413</v>
      </c>
      <c r="N39" s="356"/>
      <c r="O39" s="356"/>
      <c r="P39" s="356"/>
      <c r="Q39" s="356"/>
      <c r="R39" s="357"/>
      <c r="S39" s="349"/>
      <c r="T39" s="349"/>
      <c r="U39" s="349"/>
      <c r="V39" s="349"/>
      <c r="W39" s="349"/>
      <c r="X39" s="70"/>
      <c r="Y39" s="70"/>
      <c r="Z39" s="70"/>
      <c r="AA39" s="70"/>
      <c r="AB39" s="70"/>
      <c r="AC39" s="70"/>
      <c r="AD39" s="70"/>
      <c r="AE39" s="70"/>
      <c r="AF39" s="70"/>
      <c r="AG39" s="70"/>
      <c r="AH39" s="70"/>
    </row>
    <row r="40" spans="1:34" ht="13.5" customHeight="1" x14ac:dyDescent="0.15">
      <c r="A40" s="70"/>
      <c r="B40" s="70"/>
      <c r="C40" s="70"/>
      <c r="D40" s="70"/>
      <c r="E40" s="70"/>
      <c r="F40" s="70"/>
      <c r="G40" s="70"/>
      <c r="H40" s="70"/>
      <c r="I40" s="70"/>
      <c r="J40" s="70"/>
      <c r="K40" s="70"/>
      <c r="L40" s="70"/>
      <c r="M40" s="70"/>
      <c r="N40" s="70"/>
      <c r="O40" s="70"/>
      <c r="P40" s="70"/>
      <c r="Q40" s="70"/>
      <c r="R40" s="70"/>
      <c r="S40" s="77"/>
      <c r="T40" s="70"/>
      <c r="U40" s="70"/>
      <c r="V40" s="70"/>
      <c r="W40" s="70"/>
      <c r="X40" s="70"/>
      <c r="Y40" s="70"/>
      <c r="Z40" s="70"/>
      <c r="AA40" s="70"/>
      <c r="AB40" s="70"/>
      <c r="AC40" s="70"/>
      <c r="AD40" s="70"/>
      <c r="AE40" s="70"/>
      <c r="AF40" s="70"/>
      <c r="AG40" s="70"/>
      <c r="AH40" s="70"/>
    </row>
    <row r="41" spans="1:34" ht="13.5" customHeight="1" x14ac:dyDescent="0.15">
      <c r="A41" s="78"/>
      <c r="B41" s="78"/>
      <c r="C41" s="78"/>
      <c r="D41" s="78"/>
      <c r="E41" s="78"/>
      <c r="F41" s="78"/>
      <c r="G41" s="78"/>
      <c r="H41" s="78"/>
      <c r="I41" s="78"/>
      <c r="J41" s="78"/>
      <c r="K41" s="78"/>
      <c r="L41" s="78"/>
      <c r="M41" s="78"/>
      <c r="N41" s="78"/>
      <c r="O41" s="78"/>
      <c r="P41" s="78"/>
      <c r="Q41" s="78"/>
      <c r="R41" s="78"/>
      <c r="S41" s="77"/>
      <c r="T41" s="70"/>
      <c r="U41" s="70"/>
      <c r="V41" s="70"/>
      <c r="W41" s="70"/>
      <c r="X41" s="70"/>
      <c r="Y41" s="70"/>
      <c r="Z41" s="70"/>
      <c r="AA41" s="70"/>
      <c r="AB41" s="70"/>
      <c r="AC41" s="70"/>
      <c r="AD41" s="70"/>
      <c r="AE41" s="70"/>
      <c r="AF41" s="70"/>
      <c r="AG41" s="70"/>
      <c r="AH41" s="70"/>
    </row>
    <row r="42" spans="1:34" ht="13.5" customHeight="1" x14ac:dyDescent="0.15">
      <c r="A42" s="78"/>
      <c r="B42" s="78"/>
      <c r="C42" s="78"/>
      <c r="D42" s="78"/>
      <c r="E42" s="78"/>
      <c r="F42" s="78"/>
      <c r="G42" s="78"/>
      <c r="H42" s="78"/>
      <c r="I42" s="78"/>
      <c r="J42" s="78"/>
      <c r="K42" s="78"/>
      <c r="L42" s="78"/>
      <c r="M42" s="78"/>
      <c r="N42" s="78"/>
      <c r="O42" s="78"/>
      <c r="P42" s="78"/>
      <c r="Q42" s="78"/>
      <c r="R42" s="78"/>
      <c r="S42" s="77"/>
      <c r="T42" s="70"/>
      <c r="U42" s="70"/>
      <c r="V42" s="70"/>
      <c r="W42" s="70"/>
      <c r="X42" s="70"/>
      <c r="Y42" s="70"/>
      <c r="Z42" s="70"/>
      <c r="AA42" s="70"/>
      <c r="AB42" s="70"/>
      <c r="AC42" s="70"/>
      <c r="AD42" s="70"/>
      <c r="AE42" s="70"/>
      <c r="AF42" s="70"/>
      <c r="AG42" s="70"/>
      <c r="AH42" s="70"/>
    </row>
    <row r="43" spans="1:34" ht="13.5" customHeight="1" x14ac:dyDescent="0.15">
      <c r="A43" s="78"/>
      <c r="B43" s="78"/>
      <c r="C43" s="78"/>
      <c r="D43" s="78"/>
      <c r="E43" s="78"/>
      <c r="F43" s="78"/>
      <c r="G43" s="78"/>
      <c r="H43" s="78"/>
      <c r="I43" s="78"/>
      <c r="J43" s="78"/>
      <c r="K43" s="78"/>
      <c r="L43" s="78"/>
      <c r="M43" s="78"/>
      <c r="N43" s="78"/>
      <c r="O43" s="78"/>
      <c r="P43" s="78"/>
      <c r="Q43" s="78"/>
      <c r="R43" s="78"/>
      <c r="S43" s="70"/>
      <c r="T43" s="70"/>
      <c r="U43" s="70"/>
      <c r="V43" s="70"/>
      <c r="W43" s="70"/>
      <c r="X43" s="70"/>
      <c r="Y43" s="70"/>
      <c r="Z43" s="70"/>
      <c r="AA43" s="70"/>
      <c r="AB43" s="70"/>
      <c r="AC43" s="70"/>
      <c r="AD43" s="70"/>
      <c r="AE43" s="70"/>
      <c r="AF43" s="70"/>
      <c r="AG43" s="70"/>
      <c r="AH43" s="70"/>
    </row>
    <row r="44" spans="1:34" ht="13.5" customHeight="1" x14ac:dyDescent="0.15">
      <c r="A44" s="78"/>
      <c r="B44" s="78"/>
      <c r="C44" s="78"/>
      <c r="D44" s="78"/>
      <c r="E44" s="78"/>
      <c r="F44" s="78"/>
      <c r="G44" s="78"/>
      <c r="H44" s="78"/>
      <c r="I44" s="78"/>
      <c r="J44" s="78"/>
      <c r="K44" s="78"/>
      <c r="L44" s="78"/>
      <c r="M44" s="78"/>
      <c r="N44" s="78"/>
      <c r="O44" s="78"/>
      <c r="P44" s="78"/>
      <c r="Q44" s="78"/>
      <c r="R44" s="78"/>
      <c r="S44" s="70"/>
      <c r="T44" s="70"/>
      <c r="U44" s="70"/>
      <c r="V44" s="70"/>
      <c r="W44" s="70"/>
      <c r="X44" s="70"/>
      <c r="Y44" s="70"/>
      <c r="Z44" s="70"/>
      <c r="AA44" s="70"/>
      <c r="AB44" s="70"/>
      <c r="AC44" s="70"/>
      <c r="AD44" s="70"/>
      <c r="AE44" s="70"/>
      <c r="AF44" s="70"/>
      <c r="AG44" s="70"/>
      <c r="AH44" s="70"/>
    </row>
    <row r="45" spans="1:34" ht="13.5" customHeight="1" x14ac:dyDescent="0.15">
      <c r="A45" s="78"/>
      <c r="B45" s="78"/>
      <c r="C45" s="78"/>
      <c r="D45" s="78"/>
      <c r="E45" s="78"/>
      <c r="F45" s="78"/>
      <c r="G45" s="78"/>
      <c r="H45" s="78"/>
      <c r="I45" s="78"/>
      <c r="J45" s="78"/>
      <c r="K45" s="78"/>
      <c r="L45" s="78"/>
      <c r="M45" s="78"/>
      <c r="N45" s="78"/>
      <c r="O45" s="78"/>
      <c r="P45" s="78"/>
      <c r="Q45" s="78"/>
      <c r="R45" s="78"/>
      <c r="S45" s="70"/>
      <c r="T45" s="70"/>
      <c r="U45" s="70"/>
      <c r="V45" s="70"/>
      <c r="W45" s="70"/>
      <c r="X45" s="70"/>
      <c r="Y45" s="70"/>
      <c r="Z45" s="70"/>
      <c r="AA45" s="70"/>
      <c r="AB45" s="70"/>
      <c r="AC45" s="70"/>
      <c r="AD45" s="70"/>
      <c r="AE45" s="70"/>
      <c r="AF45" s="70"/>
      <c r="AG45" s="70"/>
      <c r="AH45" s="70"/>
    </row>
    <row r="46" spans="1:34" ht="13.5" customHeight="1" x14ac:dyDescent="0.15">
      <c r="A46" s="78"/>
      <c r="B46" s="78"/>
      <c r="C46" s="78"/>
      <c r="D46" s="78"/>
      <c r="E46" s="78"/>
      <c r="F46" s="78"/>
      <c r="G46" s="78"/>
      <c r="H46" s="78"/>
      <c r="I46" s="78"/>
      <c r="J46" s="78"/>
      <c r="K46" s="78"/>
      <c r="L46" s="78"/>
      <c r="M46" s="78"/>
      <c r="N46" s="78"/>
      <c r="O46" s="78"/>
      <c r="P46" s="78"/>
      <c r="Q46" s="78"/>
      <c r="R46" s="78"/>
      <c r="S46" s="77"/>
      <c r="T46" s="70"/>
      <c r="U46" s="70"/>
      <c r="V46" s="70"/>
      <c r="W46" s="70"/>
      <c r="X46" s="70"/>
      <c r="Y46" s="70"/>
      <c r="Z46" s="70"/>
      <c r="AA46" s="70"/>
      <c r="AB46" s="70"/>
      <c r="AC46" s="70"/>
      <c r="AD46" s="70"/>
      <c r="AE46" s="70"/>
      <c r="AF46" s="70"/>
      <c r="AG46" s="70"/>
      <c r="AH46" s="70"/>
    </row>
    <row r="47" spans="1:34" ht="13.5" customHeight="1" x14ac:dyDescent="0.15">
      <c r="A47" s="78"/>
      <c r="B47" s="78"/>
      <c r="C47" s="78"/>
      <c r="D47" s="78"/>
      <c r="E47" s="78"/>
      <c r="F47" s="78"/>
      <c r="G47" s="78"/>
      <c r="H47" s="78"/>
      <c r="I47" s="78"/>
      <c r="J47" s="78"/>
      <c r="K47" s="78"/>
      <c r="L47" s="78"/>
      <c r="M47" s="78"/>
      <c r="N47" s="78"/>
      <c r="O47" s="78"/>
      <c r="P47" s="78"/>
      <c r="Q47" s="78"/>
      <c r="R47" s="78"/>
      <c r="S47" s="77"/>
      <c r="T47" s="70"/>
      <c r="U47" s="70"/>
      <c r="V47" s="70"/>
      <c r="W47" s="70"/>
      <c r="X47" s="70"/>
      <c r="Y47" s="70"/>
      <c r="Z47" s="70"/>
      <c r="AA47" s="70"/>
      <c r="AB47" s="70"/>
      <c r="AC47" s="70"/>
      <c r="AD47" s="70"/>
      <c r="AE47" s="70"/>
      <c r="AF47" s="70"/>
      <c r="AG47" s="70"/>
      <c r="AH47" s="70"/>
    </row>
    <row r="48" spans="1:34" ht="13.5" customHeight="1" x14ac:dyDescent="0.15">
      <c r="A48" s="78"/>
      <c r="B48" s="78"/>
      <c r="C48" s="78"/>
      <c r="D48" s="78"/>
      <c r="E48" s="78"/>
      <c r="F48" s="78"/>
      <c r="G48" s="78"/>
      <c r="H48" s="78"/>
      <c r="I48" s="78"/>
      <c r="J48" s="78"/>
      <c r="K48" s="78"/>
      <c r="L48" s="78"/>
      <c r="M48" s="78"/>
      <c r="N48" s="78"/>
      <c r="O48" s="78"/>
      <c r="P48" s="78"/>
      <c r="Q48" s="78"/>
      <c r="R48" s="78"/>
      <c r="S48" s="79"/>
      <c r="T48" s="70"/>
      <c r="U48" s="70"/>
      <c r="V48" s="70"/>
      <c r="W48" s="70"/>
      <c r="X48" s="70"/>
      <c r="Y48" s="70"/>
      <c r="Z48" s="70"/>
      <c r="AA48" s="70"/>
      <c r="AB48" s="70"/>
      <c r="AC48" s="70"/>
      <c r="AD48" s="70"/>
      <c r="AE48" s="70"/>
      <c r="AF48" s="70"/>
      <c r="AG48" s="70"/>
      <c r="AH48" s="70"/>
    </row>
    <row r="49" spans="1:34" ht="13.5" customHeight="1" x14ac:dyDescent="0.15">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row>
    <row r="50" spans="1:34" ht="13.5" customHeight="1" x14ac:dyDescent="0.15">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row>
    <row r="51" spans="1:34" ht="13.5" customHeight="1" x14ac:dyDescent="0.15">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row>
    <row r="52" spans="1:34" ht="13.5" customHeight="1" x14ac:dyDescent="0.15">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row>
    <row r="53" spans="1:34" ht="13.5" customHeight="1" x14ac:dyDescent="0.15">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row>
    <row r="54" spans="1:34" ht="13.5" customHeight="1" x14ac:dyDescent="0.15">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row>
    <row r="55" spans="1:34" ht="13.5" customHeight="1" x14ac:dyDescent="0.15">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row>
    <row r="56" spans="1:34" ht="13.5" customHeight="1" x14ac:dyDescent="0.15">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row>
    <row r="57" spans="1:34" ht="13.5" customHeight="1" x14ac:dyDescent="0.15">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row>
    <row r="58" spans="1:34" ht="13.5" customHeight="1" x14ac:dyDescent="0.15">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row>
    <row r="59" spans="1:34" ht="13.5" customHeight="1" x14ac:dyDescent="0.15">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row>
    <row r="60" spans="1:34" ht="13.5" customHeight="1" x14ac:dyDescent="0.15">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row>
    <row r="61" spans="1:34" ht="13.5" customHeight="1" x14ac:dyDescent="0.15">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row>
    <row r="62" spans="1:34" ht="13.5" customHeight="1" x14ac:dyDescent="0.1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row>
    <row r="63" spans="1:34" ht="13.5" customHeight="1" x14ac:dyDescent="0.15">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row>
    <row r="64" spans="1:34" ht="13.5" customHeight="1" x14ac:dyDescent="0.15">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row>
    <row r="65" spans="1:34" ht="13.5" customHeight="1" x14ac:dyDescent="0.1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row>
    <row r="66" spans="1:34" ht="13.5" customHeight="1" x14ac:dyDescent="0.1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row>
    <row r="67" spans="1:34" ht="13.5" customHeight="1" x14ac:dyDescent="0.1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row>
    <row r="68" spans="1:34" ht="13.5" customHeight="1" x14ac:dyDescent="0.1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row>
    <row r="69" spans="1:34" ht="13.5" customHeight="1" x14ac:dyDescent="0.15">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row>
    <row r="70" spans="1:34" ht="13.5" customHeight="1" x14ac:dyDescent="0.15">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row>
    <row r="71" spans="1:34" ht="13.5" customHeight="1" x14ac:dyDescent="0.15">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row>
    <row r="72" spans="1:34" ht="13.5" customHeight="1" x14ac:dyDescent="0.15">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row>
    <row r="73" spans="1:34" ht="13.5" customHeight="1" x14ac:dyDescent="0.15">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row>
    <row r="74" spans="1:34" ht="13.5" customHeight="1" x14ac:dyDescent="0.15">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row>
    <row r="75" spans="1:34" ht="13.5" customHeight="1" x14ac:dyDescent="0.1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row>
    <row r="76" spans="1:34" ht="13.5" customHeight="1" x14ac:dyDescent="0.15">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row>
    <row r="77" spans="1:34" ht="13.5" customHeight="1" x14ac:dyDescent="0.1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row>
    <row r="78" spans="1:34" ht="13.5" customHeight="1" x14ac:dyDescent="0.1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row>
    <row r="79" spans="1:34" ht="13.5" customHeight="1" x14ac:dyDescent="0.1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row>
    <row r="80" spans="1:34" ht="13.5" customHeight="1" x14ac:dyDescent="0.1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row>
    <row r="81" spans="1:34" ht="13.5" customHeight="1" x14ac:dyDescent="0.15">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row>
    <row r="82" spans="1:34" ht="13.5" customHeight="1" x14ac:dyDescent="0.15">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row>
    <row r="83" spans="1:34" ht="13.5" customHeight="1" x14ac:dyDescent="0.15">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row>
    <row r="84" spans="1:34" ht="13.5" customHeight="1" x14ac:dyDescent="0.15">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row>
    <row r="85" spans="1:34" ht="13.5" customHeight="1" x14ac:dyDescent="0.1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row>
    <row r="86" spans="1:34" ht="13.5" customHeight="1" x14ac:dyDescent="0.1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row>
    <row r="87" spans="1:34" ht="13.5" customHeight="1" x14ac:dyDescent="0.1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row>
    <row r="88" spans="1:34" ht="13.5" customHeight="1" x14ac:dyDescent="0.15">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row>
    <row r="89" spans="1:34" ht="13.5" customHeight="1" x14ac:dyDescent="0.15">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row>
    <row r="90" spans="1:34" ht="13.5" customHeight="1" x14ac:dyDescent="0.15">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row>
    <row r="91" spans="1:34" ht="13.5" customHeight="1" x14ac:dyDescent="0.1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row>
    <row r="92" spans="1:34" ht="13.5" customHeight="1" x14ac:dyDescent="0.1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row>
    <row r="93" spans="1:34" ht="13.5" customHeight="1" x14ac:dyDescent="0.1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row>
    <row r="94" spans="1:34" ht="13.5" customHeight="1" x14ac:dyDescent="0.1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row>
    <row r="95" spans="1:34" ht="13.5" customHeight="1" x14ac:dyDescent="0.1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row>
    <row r="96" spans="1:34" ht="13.5" customHeight="1" x14ac:dyDescent="0.1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row>
    <row r="97" spans="1:34" ht="13.5" customHeight="1" x14ac:dyDescent="0.15">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row>
    <row r="98" spans="1:34" ht="13.5" customHeight="1" x14ac:dyDescent="0.15">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row>
    <row r="99" spans="1:34" ht="13.5" customHeight="1" x14ac:dyDescent="0.15">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row>
    <row r="100" spans="1:34" ht="13.5" customHeight="1" x14ac:dyDescent="0.15">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row>
    <row r="101" spans="1:34" ht="13.5" customHeight="1" x14ac:dyDescent="0.15">
      <c r="A101" s="80" t="str">
        <f>J5</f>
        <v/>
      </c>
      <c r="B101" s="70" t="s">
        <v>111</v>
      </c>
      <c r="C101" s="70"/>
      <c r="D101" s="70"/>
      <c r="E101" s="70"/>
      <c r="F101" s="94">
        <v>1</v>
      </c>
      <c r="G101" s="94" t="str">
        <f>県コード!I4</f>
        <v>北海道</v>
      </c>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row>
    <row r="102" spans="1:34" ht="13.5" customHeight="1" x14ac:dyDescent="0.15">
      <c r="A102" s="80">
        <f>M5</f>
        <v>0</v>
      </c>
      <c r="B102" s="70" t="s">
        <v>109</v>
      </c>
      <c r="C102" s="70"/>
      <c r="D102" s="70"/>
      <c r="E102" s="70"/>
      <c r="F102" s="94">
        <v>2</v>
      </c>
      <c r="G102" s="94" t="str">
        <f>県コード!I5</f>
        <v>青森県</v>
      </c>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row>
    <row r="103" spans="1:34" ht="13.5" customHeight="1" x14ac:dyDescent="0.15">
      <c r="A103" s="80">
        <f>P5</f>
        <v>0</v>
      </c>
      <c r="B103" s="70" t="s">
        <v>110</v>
      </c>
      <c r="C103" s="70"/>
      <c r="D103" s="70"/>
      <c r="E103" s="70"/>
      <c r="F103" s="94">
        <v>3</v>
      </c>
      <c r="G103" s="94" t="str">
        <f>県コード!I6</f>
        <v>岩手県</v>
      </c>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row>
    <row r="104" spans="1:34" ht="13.5" customHeight="1" x14ac:dyDescent="0.15">
      <c r="A104" s="70">
        <f>B8</f>
        <v>0</v>
      </c>
      <c r="B104" s="70" t="s">
        <v>112</v>
      </c>
      <c r="C104" s="70"/>
      <c r="D104" s="70"/>
      <c r="E104" s="70"/>
      <c r="F104" s="94">
        <v>4</v>
      </c>
      <c r="G104" s="94" t="str">
        <f>県コード!I7</f>
        <v>宮城県</v>
      </c>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row>
    <row r="105" spans="1:34" ht="13.5" customHeight="1" x14ac:dyDescent="0.15">
      <c r="A105" s="70">
        <f>B9</f>
        <v>0</v>
      </c>
      <c r="B105" s="70" t="s">
        <v>113</v>
      </c>
      <c r="C105" s="70"/>
      <c r="D105" s="70"/>
      <c r="E105" s="70"/>
      <c r="F105" s="94">
        <v>5</v>
      </c>
      <c r="G105" s="94" t="str">
        <f>県コード!I8</f>
        <v>秋田県</v>
      </c>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row>
    <row r="106" spans="1:34" ht="13.5" customHeight="1" x14ac:dyDescent="0.15">
      <c r="A106" s="70">
        <f>B10</f>
        <v>0</v>
      </c>
      <c r="B106" s="70" t="s">
        <v>106</v>
      </c>
      <c r="C106" s="70"/>
      <c r="D106" s="70"/>
      <c r="E106" s="70"/>
      <c r="F106" s="94">
        <v>6</v>
      </c>
      <c r="G106" s="94" t="str">
        <f>県コード!I9</f>
        <v>山形県</v>
      </c>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row>
    <row r="107" spans="1:34" ht="13.5" customHeight="1" x14ac:dyDescent="0.15">
      <c r="A107" s="70">
        <f>F10</f>
        <v>0</v>
      </c>
      <c r="B107" s="70" t="s">
        <v>107</v>
      </c>
      <c r="C107" s="70"/>
      <c r="D107" s="70"/>
      <c r="E107" s="70"/>
      <c r="F107" s="94">
        <v>7</v>
      </c>
      <c r="G107" s="94" t="str">
        <f>県コード!I10</f>
        <v>福島県</v>
      </c>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row>
    <row r="108" spans="1:34" ht="13.5" customHeight="1" x14ac:dyDescent="0.15">
      <c r="A108" s="70">
        <f>N10</f>
        <v>0</v>
      </c>
      <c r="B108" s="70" t="s">
        <v>114</v>
      </c>
      <c r="C108" s="70"/>
      <c r="D108" s="70"/>
      <c r="E108" s="70"/>
      <c r="F108" s="94">
        <v>8</v>
      </c>
      <c r="G108" s="94" t="str">
        <f>県コード!I11</f>
        <v>茨城県</v>
      </c>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row>
    <row r="109" spans="1:34" ht="13.5" customHeight="1" x14ac:dyDescent="0.15">
      <c r="A109" s="70">
        <f>B11</f>
        <v>0</v>
      </c>
      <c r="B109" s="70" t="s">
        <v>115</v>
      </c>
      <c r="C109" s="70"/>
      <c r="D109" s="70"/>
      <c r="E109" s="70"/>
      <c r="F109" s="94">
        <v>9</v>
      </c>
      <c r="G109" s="94" t="str">
        <f>県コード!I12</f>
        <v>栃木県</v>
      </c>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row>
    <row r="110" spans="1:34" ht="13.5" customHeight="1" x14ac:dyDescent="0.15">
      <c r="A110" s="70">
        <f>B12</f>
        <v>0</v>
      </c>
      <c r="B110" s="70" t="s">
        <v>116</v>
      </c>
      <c r="C110" s="70"/>
      <c r="D110" s="70"/>
      <c r="E110" s="70"/>
      <c r="F110" s="94">
        <v>10</v>
      </c>
      <c r="G110" s="94" t="str">
        <f>県コード!I13</f>
        <v>群馬県</v>
      </c>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row>
    <row r="111" spans="1:34" ht="13.5" customHeight="1" x14ac:dyDescent="0.15">
      <c r="A111" s="70">
        <f>B13</f>
        <v>0</v>
      </c>
      <c r="B111" s="70" t="s">
        <v>117</v>
      </c>
      <c r="C111" s="70"/>
      <c r="D111" s="70"/>
      <c r="E111" s="70"/>
      <c r="F111" s="94">
        <v>11</v>
      </c>
      <c r="G111" s="94" t="str">
        <f>県コード!I14</f>
        <v>埼玉県</v>
      </c>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row>
    <row r="112" spans="1:34" ht="13.5" customHeight="1" x14ac:dyDescent="0.15">
      <c r="A112" s="70">
        <f>K12</f>
        <v>0</v>
      </c>
      <c r="B112" s="70" t="s">
        <v>118</v>
      </c>
      <c r="C112" s="70"/>
      <c r="D112" s="70"/>
      <c r="E112" s="70"/>
      <c r="F112" s="94">
        <v>12</v>
      </c>
      <c r="G112" s="94" t="str">
        <f>県コード!I15</f>
        <v>千葉県</v>
      </c>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row>
    <row r="113" spans="1:34" ht="13.5" customHeight="1" x14ac:dyDescent="0.15">
      <c r="A113" s="70">
        <f>K13</f>
        <v>0</v>
      </c>
      <c r="B113" s="70" t="s">
        <v>29</v>
      </c>
      <c r="C113" s="70"/>
      <c r="D113" s="70"/>
      <c r="E113" s="70"/>
      <c r="F113" s="94">
        <v>13</v>
      </c>
      <c r="G113" s="94" t="str">
        <f>県コード!I16</f>
        <v>東京都</v>
      </c>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row>
    <row r="114" spans="1:34" s="59" customFormat="1" ht="13.5" customHeight="1" x14ac:dyDescent="0.15">
      <c r="A114" s="70">
        <f>K14</f>
        <v>0</v>
      </c>
      <c r="B114" s="70" t="s">
        <v>175</v>
      </c>
      <c r="C114" s="70"/>
      <c r="D114" s="70"/>
      <c r="E114" s="70"/>
      <c r="F114" s="94">
        <v>14</v>
      </c>
      <c r="G114" s="94" t="str">
        <f>県コード!I17</f>
        <v>神奈川県</v>
      </c>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row>
    <row r="115" spans="1:34" ht="13.5" customHeight="1" x14ac:dyDescent="0.15">
      <c r="A115" s="70">
        <f>B16</f>
        <v>0</v>
      </c>
      <c r="B115" s="70" t="s">
        <v>119</v>
      </c>
      <c r="C115" s="70"/>
      <c r="D115" s="70"/>
      <c r="E115" s="70"/>
      <c r="F115" s="94">
        <v>15</v>
      </c>
      <c r="G115" s="94" t="str">
        <f>県コード!I18</f>
        <v>新潟県</v>
      </c>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row>
    <row r="116" spans="1:34" ht="13.5" customHeight="1" x14ac:dyDescent="0.15">
      <c r="A116" s="70">
        <f>F16</f>
        <v>0</v>
      </c>
      <c r="B116" s="70" t="s">
        <v>120</v>
      </c>
      <c r="C116" s="70"/>
      <c r="D116" s="70"/>
      <c r="E116" s="70"/>
      <c r="F116" s="94">
        <v>16</v>
      </c>
      <c r="G116" s="94" t="str">
        <f>県コード!I19</f>
        <v>富山県</v>
      </c>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row>
    <row r="117" spans="1:34" ht="13.5" customHeight="1" x14ac:dyDescent="0.15">
      <c r="A117" s="70">
        <f>L16</f>
        <v>0</v>
      </c>
      <c r="B117" s="70" t="s">
        <v>121</v>
      </c>
      <c r="C117" s="70"/>
      <c r="D117" s="70"/>
      <c r="E117" s="70"/>
      <c r="F117" s="94">
        <v>17</v>
      </c>
      <c r="G117" s="94" t="str">
        <f>県コード!I20</f>
        <v>石川県</v>
      </c>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row>
    <row r="118" spans="1:34" ht="13.5" customHeight="1" x14ac:dyDescent="0.15">
      <c r="A118" s="70">
        <f>D17</f>
        <v>0</v>
      </c>
      <c r="B118" s="70" t="s">
        <v>170</v>
      </c>
      <c r="C118" s="70"/>
      <c r="D118" s="70"/>
      <c r="E118" s="70"/>
      <c r="F118" s="94">
        <v>18</v>
      </c>
      <c r="G118" s="94" t="str">
        <f>県コード!I21</f>
        <v>福井県</v>
      </c>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row>
    <row r="119" spans="1:34" s="59" customFormat="1" ht="13.5" customHeight="1" x14ac:dyDescent="0.15">
      <c r="A119" s="70">
        <f>I17</f>
        <v>0</v>
      </c>
      <c r="B119" s="70" t="s">
        <v>170</v>
      </c>
      <c r="C119" s="70"/>
      <c r="D119" s="70"/>
      <c r="E119" s="70"/>
      <c r="F119" s="94">
        <v>19</v>
      </c>
      <c r="G119" s="94" t="str">
        <f>県コード!I22</f>
        <v>山梨県</v>
      </c>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row>
    <row r="120" spans="1:34" ht="13.5" customHeight="1" x14ac:dyDescent="0.15">
      <c r="A120" s="70">
        <f>D18</f>
        <v>0</v>
      </c>
      <c r="B120" s="70" t="s">
        <v>171</v>
      </c>
      <c r="C120" s="70"/>
      <c r="D120" s="70"/>
      <c r="E120" s="70"/>
      <c r="F120" s="94">
        <v>20</v>
      </c>
      <c r="G120" s="94" t="str">
        <f>県コード!I23</f>
        <v>長野県</v>
      </c>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row>
    <row r="121" spans="1:34" s="59" customFormat="1" ht="13.5" customHeight="1" x14ac:dyDescent="0.15">
      <c r="A121" s="70">
        <f>I18</f>
        <v>0</v>
      </c>
      <c r="B121" s="70" t="s">
        <v>172</v>
      </c>
      <c r="C121" s="70"/>
      <c r="D121" s="70"/>
      <c r="E121" s="70"/>
      <c r="F121" s="94">
        <v>21</v>
      </c>
      <c r="G121" s="94" t="str">
        <f>県コード!I24</f>
        <v>岐阜県</v>
      </c>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row>
    <row r="122" spans="1:34" ht="13.5" customHeight="1" x14ac:dyDescent="0.15">
      <c r="A122" s="70">
        <f>N18</f>
        <v>0</v>
      </c>
      <c r="B122" s="70" t="s">
        <v>173</v>
      </c>
      <c r="C122" s="70"/>
      <c r="D122" s="70"/>
      <c r="E122" s="70"/>
      <c r="F122" s="94">
        <v>22</v>
      </c>
      <c r="G122" s="94" t="str">
        <f>県コード!I25</f>
        <v>静岡県</v>
      </c>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row>
    <row r="123" spans="1:34" ht="13.5" customHeight="1" x14ac:dyDescent="0.15">
      <c r="A123" s="70">
        <f>Q18</f>
        <v>0</v>
      </c>
      <c r="B123" s="70" t="s">
        <v>174</v>
      </c>
      <c r="C123" s="70"/>
      <c r="D123" s="70"/>
      <c r="E123" s="70"/>
      <c r="F123" s="94">
        <v>23</v>
      </c>
      <c r="G123" s="94" t="str">
        <f>県コード!I26</f>
        <v>愛知県</v>
      </c>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row>
    <row r="124" spans="1:34" ht="13.5" customHeight="1" x14ac:dyDescent="0.15">
      <c r="A124" s="70">
        <f>D19</f>
        <v>0</v>
      </c>
      <c r="B124" s="70" t="s">
        <v>146</v>
      </c>
      <c r="C124" s="70"/>
      <c r="D124" s="70"/>
      <c r="E124" s="70"/>
      <c r="F124" s="94">
        <v>24</v>
      </c>
      <c r="G124" s="94" t="str">
        <f>県コード!I27</f>
        <v>三重県</v>
      </c>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row>
    <row r="125" spans="1:34" s="59" customFormat="1" ht="13.5" customHeight="1" x14ac:dyDescent="0.15">
      <c r="A125" s="70">
        <f>I19</f>
        <v>0</v>
      </c>
      <c r="B125" s="70" t="s">
        <v>146</v>
      </c>
      <c r="C125" s="70"/>
      <c r="D125" s="70"/>
      <c r="E125" s="70"/>
      <c r="F125" s="94">
        <v>25</v>
      </c>
      <c r="G125" s="94" t="str">
        <f>県コード!I28</f>
        <v>滋賀県</v>
      </c>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row>
    <row r="126" spans="1:34" ht="13.5" customHeight="1" x14ac:dyDescent="0.15">
      <c r="A126" s="70">
        <f>D20</f>
        <v>0</v>
      </c>
      <c r="B126" s="70" t="s">
        <v>147</v>
      </c>
      <c r="C126" s="70"/>
      <c r="D126" s="70"/>
      <c r="E126" s="70"/>
      <c r="F126" s="94">
        <v>26</v>
      </c>
      <c r="G126" s="94" t="str">
        <f>県コード!I29</f>
        <v>京都府</v>
      </c>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row>
    <row r="127" spans="1:34" s="59" customFormat="1" ht="13.5" customHeight="1" x14ac:dyDescent="0.15">
      <c r="A127" s="70">
        <f>I20</f>
        <v>0</v>
      </c>
      <c r="B127" s="70" t="s">
        <v>148</v>
      </c>
      <c r="C127" s="70"/>
      <c r="D127" s="70"/>
      <c r="E127" s="70"/>
      <c r="F127" s="94">
        <v>27</v>
      </c>
      <c r="G127" s="94" t="str">
        <f>県コード!I30</f>
        <v>大阪府</v>
      </c>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row>
    <row r="128" spans="1:34" ht="13.5" customHeight="1" x14ac:dyDescent="0.15">
      <c r="A128" s="70">
        <f>N20</f>
        <v>0</v>
      </c>
      <c r="B128" s="70" t="s">
        <v>149</v>
      </c>
      <c r="C128" s="70"/>
      <c r="D128" s="70"/>
      <c r="E128" s="70"/>
      <c r="F128" s="94">
        <v>28</v>
      </c>
      <c r="G128" s="94" t="str">
        <f>県コード!I31</f>
        <v>兵庫県</v>
      </c>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row>
    <row r="129" spans="1:34" ht="13.5" customHeight="1" x14ac:dyDescent="0.15">
      <c r="A129" s="70">
        <f>Q20</f>
        <v>0</v>
      </c>
      <c r="B129" s="70" t="s">
        <v>123</v>
      </c>
      <c r="C129" s="70"/>
      <c r="D129" s="70"/>
      <c r="E129" s="70"/>
      <c r="F129" s="94">
        <v>29</v>
      </c>
      <c r="G129" s="94" t="str">
        <f>県コード!I32</f>
        <v>奈良県</v>
      </c>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row>
    <row r="130" spans="1:34" ht="13.5" customHeight="1" x14ac:dyDescent="0.15">
      <c r="A130" s="70">
        <f>D21</f>
        <v>0</v>
      </c>
      <c r="B130" s="70" t="s">
        <v>150</v>
      </c>
      <c r="C130" s="70"/>
      <c r="D130" s="70"/>
      <c r="E130" s="70"/>
      <c r="F130" s="94">
        <v>30</v>
      </c>
      <c r="G130" s="94" t="str">
        <f>県コード!I33</f>
        <v>和歌山県</v>
      </c>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row>
    <row r="131" spans="1:34" s="59" customFormat="1" ht="13.5" customHeight="1" x14ac:dyDescent="0.15">
      <c r="A131" s="70">
        <f>I21</f>
        <v>0</v>
      </c>
      <c r="B131" s="70" t="s">
        <v>150</v>
      </c>
      <c r="C131" s="70"/>
      <c r="D131" s="70"/>
      <c r="E131" s="70"/>
      <c r="F131" s="94">
        <v>31</v>
      </c>
      <c r="G131" s="94" t="str">
        <f>県コード!I34</f>
        <v>鳥取県</v>
      </c>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row>
    <row r="132" spans="1:34" ht="13.5" customHeight="1" x14ac:dyDescent="0.15">
      <c r="A132" s="70">
        <f>D22</f>
        <v>0</v>
      </c>
      <c r="B132" s="70" t="s">
        <v>151</v>
      </c>
      <c r="C132" s="70"/>
      <c r="D132" s="70"/>
      <c r="E132" s="70"/>
      <c r="F132" s="94">
        <v>32</v>
      </c>
      <c r="G132" s="94" t="str">
        <f>県コード!I35</f>
        <v>島根県</v>
      </c>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row>
    <row r="133" spans="1:34" s="59" customFormat="1" ht="13.5" customHeight="1" x14ac:dyDescent="0.15">
      <c r="A133" s="70">
        <f>I22</f>
        <v>0</v>
      </c>
      <c r="B133" s="70" t="s">
        <v>152</v>
      </c>
      <c r="C133" s="70"/>
      <c r="D133" s="70"/>
      <c r="E133" s="70"/>
      <c r="F133" s="94">
        <v>33</v>
      </c>
      <c r="G133" s="94" t="str">
        <f>県コード!I36</f>
        <v>岡山県</v>
      </c>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row>
    <row r="134" spans="1:34" ht="13.5" customHeight="1" x14ac:dyDescent="0.15">
      <c r="A134" s="70">
        <f>N22</f>
        <v>0</v>
      </c>
      <c r="B134" s="70" t="s">
        <v>153</v>
      </c>
      <c r="C134" s="70"/>
      <c r="D134" s="70"/>
      <c r="E134" s="70"/>
      <c r="F134" s="94">
        <v>34</v>
      </c>
      <c r="G134" s="94" t="str">
        <f>県コード!I37</f>
        <v>広島県</v>
      </c>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row>
    <row r="135" spans="1:34" ht="13.5" customHeight="1" x14ac:dyDescent="0.15">
      <c r="A135" s="70">
        <f>Q22</f>
        <v>0</v>
      </c>
      <c r="B135" s="70" t="s">
        <v>154</v>
      </c>
      <c r="C135" s="70"/>
      <c r="D135" s="70"/>
      <c r="E135" s="70"/>
      <c r="F135" s="94">
        <v>35</v>
      </c>
      <c r="G135" s="94" t="str">
        <f>県コード!I38</f>
        <v>山口県</v>
      </c>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row>
    <row r="136" spans="1:34" ht="13.5" customHeight="1" x14ac:dyDescent="0.15">
      <c r="A136" s="70">
        <f>D23</f>
        <v>0</v>
      </c>
      <c r="B136" s="70" t="s">
        <v>155</v>
      </c>
      <c r="C136" s="70"/>
      <c r="D136" s="70"/>
      <c r="E136" s="70"/>
      <c r="F136" s="94">
        <v>36</v>
      </c>
      <c r="G136" s="94" t="str">
        <f>県コード!I39</f>
        <v>徳島県</v>
      </c>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row>
    <row r="137" spans="1:34" s="59" customFormat="1" ht="13.5" customHeight="1" x14ac:dyDescent="0.15">
      <c r="A137" s="70">
        <f>I23</f>
        <v>0</v>
      </c>
      <c r="B137" s="70" t="s">
        <v>155</v>
      </c>
      <c r="C137" s="70"/>
      <c r="D137" s="70"/>
      <c r="E137" s="70"/>
      <c r="F137" s="94">
        <v>37</v>
      </c>
      <c r="G137" s="94" t="str">
        <f>県コード!I40</f>
        <v>香川県</v>
      </c>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row>
    <row r="138" spans="1:34" ht="13.5" customHeight="1" x14ac:dyDescent="0.15">
      <c r="A138" s="70">
        <f>D24</f>
        <v>0</v>
      </c>
      <c r="B138" s="70" t="s">
        <v>156</v>
      </c>
      <c r="C138" s="70"/>
      <c r="D138" s="70"/>
      <c r="E138" s="70"/>
      <c r="F138" s="94">
        <v>38</v>
      </c>
      <c r="G138" s="94" t="str">
        <f>県コード!I41</f>
        <v>愛媛県</v>
      </c>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row>
    <row r="139" spans="1:34" s="59" customFormat="1" ht="13.5" customHeight="1" x14ac:dyDescent="0.15">
      <c r="A139" s="70">
        <f>I24</f>
        <v>0</v>
      </c>
      <c r="B139" s="70" t="s">
        <v>157</v>
      </c>
      <c r="C139" s="70"/>
      <c r="D139" s="70"/>
      <c r="E139" s="70"/>
      <c r="F139" s="94">
        <v>39</v>
      </c>
      <c r="G139" s="94" t="str">
        <f>県コード!I42</f>
        <v>高知県</v>
      </c>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row>
    <row r="140" spans="1:34" ht="13.5" customHeight="1" x14ac:dyDescent="0.15">
      <c r="A140" s="70">
        <f>N24</f>
        <v>0</v>
      </c>
      <c r="B140" s="70" t="s">
        <v>158</v>
      </c>
      <c r="C140" s="70"/>
      <c r="D140" s="70"/>
      <c r="E140" s="70"/>
      <c r="F140" s="94">
        <v>40</v>
      </c>
      <c r="G140" s="94" t="str">
        <f>県コード!I43</f>
        <v>福岡県</v>
      </c>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row>
    <row r="141" spans="1:34" ht="13.5" customHeight="1" x14ac:dyDescent="0.15">
      <c r="A141" s="70">
        <f>Q24</f>
        <v>0</v>
      </c>
      <c r="B141" s="70" t="s">
        <v>159</v>
      </c>
      <c r="C141" s="70"/>
      <c r="D141" s="70"/>
      <c r="E141" s="70"/>
      <c r="F141" s="94">
        <v>41</v>
      </c>
      <c r="G141" s="94" t="str">
        <f>県コード!I44</f>
        <v>佐賀県</v>
      </c>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row>
    <row r="142" spans="1:34" ht="13.5" customHeight="1" x14ac:dyDescent="0.15">
      <c r="A142" s="70">
        <f>D25</f>
        <v>0</v>
      </c>
      <c r="B142" s="70" t="s">
        <v>160</v>
      </c>
      <c r="C142" s="70"/>
      <c r="D142" s="70"/>
      <c r="E142" s="70"/>
      <c r="F142" s="94">
        <v>42</v>
      </c>
      <c r="G142" s="94" t="str">
        <f>県コード!I45</f>
        <v>長崎県</v>
      </c>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row>
    <row r="143" spans="1:34" s="59" customFormat="1" ht="13.5" customHeight="1" x14ac:dyDescent="0.15">
      <c r="A143" s="70">
        <f>I25</f>
        <v>0</v>
      </c>
      <c r="B143" s="70" t="s">
        <v>160</v>
      </c>
      <c r="C143" s="70"/>
      <c r="D143" s="70"/>
      <c r="E143" s="70"/>
      <c r="F143" s="94">
        <v>43</v>
      </c>
      <c r="G143" s="94" t="str">
        <f>県コード!I46</f>
        <v>熊本県</v>
      </c>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H143" s="70"/>
    </row>
    <row r="144" spans="1:34" ht="13.5" customHeight="1" x14ac:dyDescent="0.15">
      <c r="A144" s="70">
        <f>D26</f>
        <v>0</v>
      </c>
      <c r="B144" s="70" t="s">
        <v>161</v>
      </c>
      <c r="C144" s="70"/>
      <c r="D144" s="70"/>
      <c r="E144" s="70"/>
      <c r="F144" s="94">
        <v>44</v>
      </c>
      <c r="G144" s="94" t="str">
        <f>県コード!I47</f>
        <v>大分県</v>
      </c>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H144" s="70"/>
    </row>
    <row r="145" spans="1:34" s="59" customFormat="1" ht="13.5" customHeight="1" x14ac:dyDescent="0.15">
      <c r="A145" s="70">
        <f>I26</f>
        <v>0</v>
      </c>
      <c r="B145" s="70" t="s">
        <v>162</v>
      </c>
      <c r="C145" s="70"/>
      <c r="D145" s="70"/>
      <c r="E145" s="70"/>
      <c r="F145" s="94">
        <v>45</v>
      </c>
      <c r="G145" s="94" t="str">
        <f>県コード!I48</f>
        <v>宮崎県</v>
      </c>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row>
    <row r="146" spans="1:34" ht="13.5" customHeight="1" x14ac:dyDescent="0.15">
      <c r="A146" s="70">
        <f>N26</f>
        <v>0</v>
      </c>
      <c r="B146" s="70" t="s">
        <v>163</v>
      </c>
      <c r="C146" s="70"/>
      <c r="D146" s="70"/>
      <c r="E146" s="70"/>
      <c r="F146" s="94">
        <v>46</v>
      </c>
      <c r="G146" s="94" t="str">
        <f>県コード!I49</f>
        <v>鹿児島県</v>
      </c>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row>
    <row r="147" spans="1:34" ht="13.5" customHeight="1" x14ac:dyDescent="0.15">
      <c r="A147" s="70">
        <f>Q26</f>
        <v>0</v>
      </c>
      <c r="B147" s="70" t="s">
        <v>164</v>
      </c>
      <c r="C147" s="70"/>
      <c r="D147" s="70"/>
      <c r="E147" s="70"/>
      <c r="F147" s="94">
        <v>47</v>
      </c>
      <c r="G147" s="94" t="str">
        <f>県コード!I50</f>
        <v>沖縄県</v>
      </c>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row>
    <row r="148" spans="1:34" ht="13.5" customHeight="1" x14ac:dyDescent="0.15">
      <c r="A148" s="70">
        <f>D27</f>
        <v>0</v>
      </c>
      <c r="B148" s="70" t="s">
        <v>165</v>
      </c>
      <c r="C148" s="70"/>
      <c r="D148" s="70"/>
      <c r="E148" s="70"/>
      <c r="F148" s="94"/>
      <c r="G148" s="94"/>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row>
    <row r="149" spans="1:34" s="59" customFormat="1" ht="13.5" customHeight="1" x14ac:dyDescent="0.15">
      <c r="A149" s="70">
        <f>I27</f>
        <v>0</v>
      </c>
      <c r="B149" s="70" t="s">
        <v>165</v>
      </c>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row>
    <row r="150" spans="1:34" ht="13.5" customHeight="1" x14ac:dyDescent="0.15">
      <c r="A150" s="70">
        <f>D28</f>
        <v>0</v>
      </c>
      <c r="B150" s="70" t="s">
        <v>166</v>
      </c>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row>
    <row r="151" spans="1:34" s="59" customFormat="1" ht="13.5" customHeight="1" x14ac:dyDescent="0.15">
      <c r="A151" s="70">
        <f>I28</f>
        <v>0</v>
      </c>
      <c r="B151" s="70" t="s">
        <v>167</v>
      </c>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H151" s="70"/>
    </row>
    <row r="152" spans="1:34" ht="13.5" customHeight="1" x14ac:dyDescent="0.15">
      <c r="A152" s="70">
        <f>N28</f>
        <v>0</v>
      </c>
      <c r="B152" s="70" t="s">
        <v>168</v>
      </c>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row>
    <row r="153" spans="1:34" x14ac:dyDescent="0.15">
      <c r="A153" s="70">
        <f>Q28</f>
        <v>0</v>
      </c>
      <c r="B153" s="70" t="s">
        <v>169</v>
      </c>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row>
    <row r="154" spans="1:34" x14ac:dyDescent="0.15">
      <c r="A154" s="70">
        <f>I36</f>
        <v>0</v>
      </c>
      <c r="B154" s="70" t="s">
        <v>176</v>
      </c>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row>
    <row r="155" spans="1:34" x14ac:dyDescent="0.15">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row>
    <row r="156" spans="1:34" x14ac:dyDescent="0.15">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row>
    <row r="157" spans="1:34" x14ac:dyDescent="0.15">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row>
    <row r="158" spans="1:34" x14ac:dyDescent="0.15">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row>
    <row r="159" spans="1:34" x14ac:dyDescent="0.15">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row>
    <row r="160" spans="1:34" x14ac:dyDescent="0.15">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row>
    <row r="161" spans="1:34" x14ac:dyDescent="0.15">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row>
    <row r="162" spans="1:34" x14ac:dyDescent="0.15">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row>
    <row r="163" spans="1:34" x14ac:dyDescent="0.15">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row>
    <row r="164" spans="1:34" x14ac:dyDescent="0.15">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row>
    <row r="165" spans="1:34" x14ac:dyDescent="0.15">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70"/>
      <c r="AH165" s="70"/>
    </row>
    <row r="166" spans="1:34" x14ac:dyDescent="0.15">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row>
    <row r="167" spans="1:34" x14ac:dyDescent="0.15">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row>
    <row r="168" spans="1:34" x14ac:dyDescent="0.15">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row>
    <row r="169" spans="1:34" x14ac:dyDescent="0.15">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row>
    <row r="170" spans="1:34" x14ac:dyDescent="0.15">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row>
    <row r="171" spans="1:34" x14ac:dyDescent="0.15">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row>
    <row r="172" spans="1:34" x14ac:dyDescent="0.15">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row>
    <row r="173" spans="1:34" x14ac:dyDescent="0.15">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row>
  </sheetData>
  <sheetProtection algorithmName="SHA-512" hashValue="wOOabJg0ka1kT0D6fXI26WD8UdkMDcofsOYlNqc41hB8q1eNgUroYfK8DXhBq7Q9tfhD/y1e498fRc8wiiCnDA==" saltValue="mi7oPtn2lOW7SVZmWGdEIA==" spinCount="100000" sheet="1" selectLockedCells="1"/>
  <mergeCells count="116">
    <mergeCell ref="D26:H26"/>
    <mergeCell ref="I26:M26"/>
    <mergeCell ref="I27:M27"/>
    <mergeCell ref="S2:W5"/>
    <mergeCell ref="S6:W7"/>
    <mergeCell ref="S10:W11"/>
    <mergeCell ref="S12:W13"/>
    <mergeCell ref="S14:W14"/>
    <mergeCell ref="S17:W20"/>
    <mergeCell ref="S21:W24"/>
    <mergeCell ref="S25:W28"/>
    <mergeCell ref="B16:E16"/>
    <mergeCell ref="D19:H19"/>
    <mergeCell ref="I19:M19"/>
    <mergeCell ref="D20:H20"/>
    <mergeCell ref="I20:M20"/>
    <mergeCell ref="B8:R8"/>
    <mergeCell ref="B9:R9"/>
    <mergeCell ref="Q18:R18"/>
    <mergeCell ref="Q19:R19"/>
    <mergeCell ref="Q20:R20"/>
    <mergeCell ref="S8:W9"/>
    <mergeCell ref="S15:W16"/>
    <mergeCell ref="F16:K16"/>
    <mergeCell ref="A36:G36"/>
    <mergeCell ref="I36:O36"/>
    <mergeCell ref="A25:A28"/>
    <mergeCell ref="B21:B22"/>
    <mergeCell ref="N19:P19"/>
    <mergeCell ref="N22:P22"/>
    <mergeCell ref="N28:P28"/>
    <mergeCell ref="N25:P25"/>
    <mergeCell ref="N26:P26"/>
    <mergeCell ref="B33:C33"/>
    <mergeCell ref="F33:G33"/>
    <mergeCell ref="D21:H21"/>
    <mergeCell ref="I21:M21"/>
    <mergeCell ref="D27:H27"/>
    <mergeCell ref="D28:H28"/>
    <mergeCell ref="I28:M28"/>
    <mergeCell ref="D24:H24"/>
    <mergeCell ref="B25:B26"/>
    <mergeCell ref="B27:B28"/>
    <mergeCell ref="B23:B24"/>
    <mergeCell ref="N24:P24"/>
    <mergeCell ref="N23:P23"/>
    <mergeCell ref="N20:P20"/>
    <mergeCell ref="N21:P21"/>
    <mergeCell ref="A21:A24"/>
    <mergeCell ref="B19:B20"/>
    <mergeCell ref="D22:H22"/>
    <mergeCell ref="I22:M22"/>
    <mergeCell ref="D23:H23"/>
    <mergeCell ref="I23:M23"/>
    <mergeCell ref="I24:M24"/>
    <mergeCell ref="B17:B18"/>
    <mergeCell ref="N17:P17"/>
    <mergeCell ref="A17:A20"/>
    <mergeCell ref="D17:H17"/>
    <mergeCell ref="D18:H18"/>
    <mergeCell ref="I17:M17"/>
    <mergeCell ref="I18:M18"/>
    <mergeCell ref="B12:G12"/>
    <mergeCell ref="K6:R6"/>
    <mergeCell ref="P4:R4"/>
    <mergeCell ref="F15:K15"/>
    <mergeCell ref="B13:G14"/>
    <mergeCell ref="D10:E10"/>
    <mergeCell ref="K10:M10"/>
    <mergeCell ref="H12:J12"/>
    <mergeCell ref="H13:J13"/>
    <mergeCell ref="H14:J14"/>
    <mergeCell ref="K12:R12"/>
    <mergeCell ref="K13:R13"/>
    <mergeCell ref="K14:R14"/>
    <mergeCell ref="L15:R15"/>
    <mergeCell ref="B15:E15"/>
    <mergeCell ref="A1:R1"/>
    <mergeCell ref="A2:F3"/>
    <mergeCell ref="A6:D6"/>
    <mergeCell ref="J2:R2"/>
    <mergeCell ref="J3:R3"/>
    <mergeCell ref="G2:I3"/>
    <mergeCell ref="F10:J10"/>
    <mergeCell ref="B11:R11"/>
    <mergeCell ref="P5:R5"/>
    <mergeCell ref="N10:R10"/>
    <mergeCell ref="M4:O4"/>
    <mergeCell ref="M5:O5"/>
    <mergeCell ref="J4:L4"/>
    <mergeCell ref="J5:L5"/>
    <mergeCell ref="B10:C10"/>
    <mergeCell ref="S33:V33"/>
    <mergeCell ref="S36:W39"/>
    <mergeCell ref="S34:W35"/>
    <mergeCell ref="A4:F5"/>
    <mergeCell ref="G4:I4"/>
    <mergeCell ref="G5:I5"/>
    <mergeCell ref="M39:R39"/>
    <mergeCell ref="Q17:R17"/>
    <mergeCell ref="Q28:R28"/>
    <mergeCell ref="Q21:R21"/>
    <mergeCell ref="Q22:R22"/>
    <mergeCell ref="Q23:R23"/>
    <mergeCell ref="Q24:R24"/>
    <mergeCell ref="N18:P18"/>
    <mergeCell ref="L16:R16"/>
    <mergeCell ref="A29:R29"/>
    <mergeCell ref="A31:R31"/>
    <mergeCell ref="D25:H25"/>
    <mergeCell ref="I25:M25"/>
    <mergeCell ref="N27:P27"/>
    <mergeCell ref="Q25:R25"/>
    <mergeCell ref="Q26:R26"/>
    <mergeCell ref="Q27:R27"/>
    <mergeCell ref="A15:A16"/>
  </mergeCells>
  <phoneticPr fontId="2"/>
  <conditionalFormatting sqref="B33">
    <cfRule type="cellIs" dxfId="33" priority="75" stopIfTrue="1" operator="equal">
      <formula>""</formula>
    </cfRule>
  </conditionalFormatting>
  <conditionalFormatting sqref="B8:R9">
    <cfRule type="containsBlanks" dxfId="32" priority="13">
      <formula>LEN(TRIM(B8))=0</formula>
    </cfRule>
  </conditionalFormatting>
  <conditionalFormatting sqref="B10:C10 F10:J10 N10:R10">
    <cfRule type="containsBlanks" dxfId="31" priority="12">
      <formula>LEN(TRIM(B10))=0</formula>
    </cfRule>
  </conditionalFormatting>
  <conditionalFormatting sqref="B11:R11">
    <cfRule type="containsBlanks" dxfId="30" priority="76">
      <formula>LEN(TRIM(B11))=0</formula>
    </cfRule>
  </conditionalFormatting>
  <conditionalFormatting sqref="B12:G14">
    <cfRule type="containsBlanks" dxfId="29" priority="10">
      <formula>LEN(TRIM(B12))=0</formula>
    </cfRule>
  </conditionalFormatting>
  <conditionalFormatting sqref="K12:R14">
    <cfRule type="containsBlanks" dxfId="28" priority="9">
      <formula>LEN(TRIM(K12))=0</formula>
    </cfRule>
  </conditionalFormatting>
  <conditionalFormatting sqref="B16:R16">
    <cfRule type="containsBlanks" dxfId="27" priority="8">
      <formula>LEN(TRIM(B16))=0</formula>
    </cfRule>
  </conditionalFormatting>
  <conditionalFormatting sqref="D17:M28">
    <cfRule type="containsBlanks" dxfId="26" priority="7">
      <formula>LEN(TRIM(D17))=0</formula>
    </cfRule>
  </conditionalFormatting>
  <conditionalFormatting sqref="N18:R18 N20:R20 N22:R22 N24:R24 N26:R26 N28:R28">
    <cfRule type="containsBlanks" dxfId="25" priority="6">
      <formula>LEN(TRIM(N18))=0</formula>
    </cfRule>
  </conditionalFormatting>
  <conditionalFormatting sqref="D33 F33:G33">
    <cfRule type="containsBlanks" dxfId="24" priority="5">
      <formula>LEN(TRIM(D33))=0</formula>
    </cfRule>
  </conditionalFormatting>
  <conditionalFormatting sqref="I36:O36">
    <cfRule type="containsBlanks" dxfId="23" priority="2">
      <formula>LEN(TRIM(I36))=0</formula>
    </cfRule>
  </conditionalFormatting>
  <conditionalFormatting sqref="G5:I5">
    <cfRule type="containsBlanks" dxfId="22" priority="1">
      <formula>LEN(TRIM(G5))=0</formula>
    </cfRule>
  </conditionalFormatting>
  <dataValidations count="7">
    <dataValidation type="list" allowBlank="1" showInputMessage="1" showErrorMessage="1" sqref="F16">
      <formula1>分野</formula1>
    </dataValidation>
    <dataValidation type="list" allowBlank="1" showInputMessage="1" showErrorMessage="1" sqref="N22:P22 N18:P18 N20:P20 N24:P24">
      <formula1>学年</formula1>
    </dataValidation>
    <dataValidation type="list" allowBlank="1" showInputMessage="1" showErrorMessage="1" sqref="B16">
      <formula1>口頭ポスター</formula1>
    </dataValidation>
    <dataValidation type="list" allowBlank="1" showInputMessage="1" showErrorMessage="1" sqref="L16:R16">
      <formula1>有無</formula1>
    </dataValidation>
    <dataValidation type="list" allowBlank="1" showInputMessage="1" showErrorMessage="1" sqref="Q18:R18 Q20:R20 Q22:R22 Q24:R24 Q26:R26 Q28:R28">
      <formula1>性別</formula1>
    </dataValidation>
    <dataValidation imeMode="hiragana" allowBlank="1" showInputMessage="1" showErrorMessage="1" sqref="B8:R9 B12:G12 D21:H21"/>
    <dataValidation imeMode="halfAlpha" allowBlank="1" showInputMessage="1" showErrorMessage="1" sqref="B10:C10 F10:J10"/>
  </dataValidations>
  <pageMargins left="0.78740157480314965" right="0.78740157480314965" top="0.78740157480314965" bottom="0.59055118110236227" header="0.31496062992125984" footer="0.31496062992125984"/>
  <pageSetup paperSize="9" scale="97" orientation="portrait" horizontalDpi="4294967293"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64"/>
  <sheetViews>
    <sheetView showGridLines="0" zoomScaleNormal="100" zoomScaleSheetLayoutView="100" workbookViewId="0">
      <selection activeCell="Q20" sqref="Q20:W20"/>
    </sheetView>
  </sheetViews>
  <sheetFormatPr defaultColWidth="13" defaultRowHeight="13.5" x14ac:dyDescent="0.15"/>
  <cols>
    <col min="1" max="1" width="11" style="118" customWidth="1"/>
    <col min="2" max="2" width="5.375" style="118" customWidth="1"/>
    <col min="3" max="3" width="9.375" style="118" customWidth="1"/>
    <col min="4" max="4" width="6.625" style="118" customWidth="1"/>
    <col min="5" max="5" width="4.875" style="118" customWidth="1"/>
    <col min="6" max="6" width="4.75" style="118" customWidth="1"/>
    <col min="7" max="8" width="2.75" style="118" customWidth="1"/>
    <col min="9" max="9" width="4.5" style="118" customWidth="1"/>
    <col min="10" max="12" width="5.625" style="118" customWidth="1"/>
    <col min="13" max="14" width="3.125" style="118" customWidth="1"/>
    <col min="15" max="16" width="5.5" style="118" customWidth="1"/>
    <col min="17" max="22" width="15" style="118" customWidth="1"/>
    <col min="23" max="16384" width="13" style="118"/>
  </cols>
  <sheetData>
    <row r="1" spans="1:28" x14ac:dyDescent="0.15">
      <c r="P1" s="218" t="s">
        <v>415</v>
      </c>
    </row>
    <row r="2" spans="1:28" ht="24" customHeight="1" x14ac:dyDescent="0.15">
      <c r="A2" s="156"/>
      <c r="B2" s="157"/>
      <c r="C2" s="157"/>
      <c r="D2" s="157"/>
      <c r="E2" s="157"/>
      <c r="F2" s="157"/>
      <c r="G2" s="465" t="s">
        <v>20</v>
      </c>
      <c r="H2" s="465"/>
      <c r="I2" s="465"/>
      <c r="J2" s="466" t="s">
        <v>268</v>
      </c>
      <c r="K2" s="466"/>
      <c r="L2" s="466"/>
      <c r="M2" s="466"/>
      <c r="N2" s="466"/>
      <c r="O2" s="466"/>
      <c r="P2" s="466"/>
      <c r="Q2" s="467" t="s">
        <v>278</v>
      </c>
      <c r="R2" s="467"/>
      <c r="S2" s="467"/>
      <c r="T2" s="467"/>
      <c r="U2" s="467"/>
      <c r="V2" s="467"/>
      <c r="W2" s="467"/>
      <c r="X2" s="158"/>
      <c r="Y2" s="158"/>
      <c r="Z2" s="158"/>
      <c r="AA2" s="158"/>
      <c r="AB2" s="158"/>
    </row>
    <row r="3" spans="1:28" ht="21" customHeight="1" x14ac:dyDescent="0.15">
      <c r="A3" s="468" t="s">
        <v>264</v>
      </c>
      <c r="B3" s="468"/>
      <c r="C3" s="468"/>
      <c r="D3" s="468"/>
      <c r="E3" s="468"/>
      <c r="F3" s="159"/>
      <c r="G3" s="465"/>
      <c r="H3" s="465"/>
      <c r="I3" s="465"/>
      <c r="J3" s="469" t="s">
        <v>266</v>
      </c>
      <c r="K3" s="469"/>
      <c r="L3" s="469"/>
      <c r="M3" s="469"/>
      <c r="N3" s="469"/>
      <c r="O3" s="469"/>
      <c r="P3" s="469"/>
      <c r="Q3" s="467"/>
      <c r="R3" s="467"/>
      <c r="S3" s="467"/>
      <c r="T3" s="467"/>
      <c r="U3" s="467"/>
      <c r="V3" s="467"/>
      <c r="W3" s="467"/>
      <c r="X3" s="158"/>
      <c r="Y3" s="158"/>
      <c r="Z3" s="158"/>
      <c r="AA3" s="158"/>
      <c r="AB3" s="158"/>
    </row>
    <row r="4" spans="1:28" ht="6" customHeight="1" x14ac:dyDescent="0.15">
      <c r="A4" s="468"/>
      <c r="B4" s="468"/>
      <c r="C4" s="468"/>
      <c r="D4" s="468"/>
      <c r="E4" s="468"/>
      <c r="F4" s="159"/>
      <c r="G4" s="159"/>
      <c r="H4" s="159"/>
      <c r="I4" s="160"/>
      <c r="J4" s="160"/>
      <c r="K4" s="160"/>
      <c r="L4" s="160"/>
      <c r="M4" s="160"/>
      <c r="N4" s="160"/>
      <c r="O4" s="160"/>
      <c r="P4" s="160"/>
      <c r="Q4" s="161"/>
      <c r="R4" s="161"/>
      <c r="S4" s="161"/>
      <c r="T4" s="161"/>
      <c r="U4" s="161"/>
      <c r="V4" s="161"/>
      <c r="W4" s="161"/>
      <c r="X4" s="158"/>
      <c r="Y4" s="158"/>
      <c r="Z4" s="158"/>
      <c r="AA4" s="158"/>
      <c r="AB4" s="158"/>
    </row>
    <row r="5" spans="1:28" ht="18.75" customHeight="1" x14ac:dyDescent="0.15">
      <c r="A5" s="255" t="s">
        <v>96</v>
      </c>
      <c r="B5" s="255"/>
      <c r="C5" s="255"/>
      <c r="D5" s="255"/>
      <c r="E5" s="255"/>
      <c r="F5" s="472" t="s">
        <v>294</v>
      </c>
      <c r="G5" s="472"/>
      <c r="H5" s="474" t="s">
        <v>366</v>
      </c>
      <c r="I5" s="474"/>
      <c r="J5" s="475"/>
      <c r="K5" s="473" t="s">
        <v>12</v>
      </c>
      <c r="L5" s="474"/>
      <c r="M5" s="475"/>
      <c r="N5" s="257" t="s">
        <v>13</v>
      </c>
      <c r="O5" s="257"/>
      <c r="P5" s="257"/>
      <c r="Q5" s="132"/>
      <c r="R5" s="132"/>
      <c r="S5" s="132"/>
      <c r="T5" s="132"/>
      <c r="U5" s="132"/>
      <c r="V5" s="132"/>
      <c r="W5" s="133"/>
      <c r="X5" s="158"/>
      <c r="Y5" s="158"/>
      <c r="Z5" s="158"/>
      <c r="AA5" s="158"/>
      <c r="AB5" s="158"/>
    </row>
    <row r="6" spans="1:28" ht="39" customHeight="1" x14ac:dyDescent="0.15">
      <c r="A6" s="255"/>
      <c r="B6" s="255"/>
      <c r="C6" s="255"/>
      <c r="D6" s="255"/>
      <c r="E6" s="255"/>
      <c r="F6" s="462">
        <f>IF('様式2（記入例）'!G5="","",'様式2（記入例）'!G5)</f>
        <v>41</v>
      </c>
      <c r="G6" s="464"/>
      <c r="H6" s="462" t="str">
        <f>IF('様式2（記入例）'!J5="","",'様式2（記入例）'!J5)</f>
        <v>佐賀県</v>
      </c>
      <c r="I6" s="463"/>
      <c r="J6" s="464"/>
      <c r="K6" s="462"/>
      <c r="L6" s="463"/>
      <c r="M6" s="464"/>
      <c r="N6" s="260"/>
      <c r="O6" s="260"/>
      <c r="P6" s="260"/>
      <c r="Q6" s="470" t="s">
        <v>281</v>
      </c>
      <c r="R6" s="471"/>
      <c r="S6" s="471"/>
      <c r="T6" s="471"/>
      <c r="U6" s="471"/>
      <c r="V6" s="471"/>
      <c r="W6" s="471"/>
      <c r="X6" s="158"/>
      <c r="Y6" s="158"/>
      <c r="Z6" s="158"/>
      <c r="AA6" s="158"/>
      <c r="AB6" s="158"/>
    </row>
    <row r="7" spans="1:28" ht="16.5" customHeight="1" x14ac:dyDescent="0.15">
      <c r="A7" s="162"/>
      <c r="B7" s="162"/>
      <c r="C7" s="162"/>
      <c r="D7" s="162"/>
      <c r="E7" s="163"/>
      <c r="F7" s="163"/>
      <c r="G7" s="163"/>
      <c r="H7" s="163"/>
      <c r="I7" s="164"/>
      <c r="J7" s="165"/>
      <c r="K7" s="223" t="s">
        <v>224</v>
      </c>
      <c r="L7" s="166"/>
      <c r="M7" s="166"/>
      <c r="N7" s="166"/>
      <c r="O7" s="166"/>
      <c r="P7" s="166"/>
      <c r="Q7" s="132"/>
      <c r="R7" s="132"/>
      <c r="S7" s="132"/>
      <c r="T7" s="132"/>
      <c r="U7" s="132"/>
      <c r="V7" s="132"/>
      <c r="W7" s="133"/>
      <c r="X7" s="158"/>
      <c r="Y7" s="158"/>
      <c r="Z7" s="158"/>
      <c r="AA7" s="158"/>
      <c r="AB7" s="158"/>
    </row>
    <row r="8" spans="1:28" ht="13.5" customHeight="1" x14ac:dyDescent="0.15">
      <c r="A8" s="476" t="s">
        <v>35</v>
      </c>
      <c r="B8" s="296" t="s">
        <v>2</v>
      </c>
      <c r="C8" s="297"/>
      <c r="D8" s="298"/>
      <c r="E8" s="296" t="str">
        <f>IF(B9="ポスター発表","（ 領域 ）",IF(B9="研究発表","発表部門","発表部門"))</f>
        <v>発表部門</v>
      </c>
      <c r="F8" s="297"/>
      <c r="G8" s="297"/>
      <c r="H8" s="297"/>
      <c r="I8" s="297"/>
      <c r="J8" s="298"/>
      <c r="K8" s="296" t="s">
        <v>36</v>
      </c>
      <c r="L8" s="297"/>
      <c r="M8" s="297"/>
      <c r="N8" s="297"/>
      <c r="O8" s="297"/>
      <c r="P8" s="298"/>
      <c r="Q8" s="167"/>
      <c r="R8" s="168"/>
      <c r="S8" s="168"/>
      <c r="T8" s="168"/>
      <c r="U8" s="168"/>
      <c r="V8" s="168"/>
      <c r="W8" s="133"/>
      <c r="X8" s="158"/>
      <c r="Y8" s="158"/>
      <c r="Z8" s="158"/>
      <c r="AA8" s="158"/>
      <c r="AB8" s="158"/>
    </row>
    <row r="9" spans="1:28" ht="30" customHeight="1" x14ac:dyDescent="0.15">
      <c r="A9" s="477"/>
      <c r="B9" s="478" t="str">
        <f>IF('様式2（記入例）'!B16="","",'様式2（記入例）'!B16)</f>
        <v>研究発表</v>
      </c>
      <c r="C9" s="479"/>
      <c r="D9" s="480"/>
      <c r="E9" s="478" t="str">
        <f>IF('様式2（記入例）'!F16="","",'様式2（記入例）'!F16)</f>
        <v>化学</v>
      </c>
      <c r="F9" s="479"/>
      <c r="G9" s="479"/>
      <c r="H9" s="479"/>
      <c r="I9" s="479"/>
      <c r="J9" s="480"/>
      <c r="K9" s="478" t="str">
        <f>IF('様式2（記入例）'!L16="","",'様式2（記入例）'!L16)</f>
        <v>有</v>
      </c>
      <c r="L9" s="479"/>
      <c r="M9" s="479"/>
      <c r="N9" s="479"/>
      <c r="O9" s="479"/>
      <c r="P9" s="480"/>
      <c r="Q9" s="167"/>
      <c r="R9" s="168"/>
      <c r="S9" s="168"/>
      <c r="T9" s="168"/>
      <c r="U9" s="168"/>
      <c r="V9" s="168"/>
      <c r="W9" s="133"/>
      <c r="X9" s="158"/>
      <c r="Y9" s="158"/>
      <c r="Z9" s="158"/>
      <c r="AA9" s="158"/>
      <c r="AB9" s="158"/>
    </row>
    <row r="10" spans="1:28" ht="13.5" customHeight="1" x14ac:dyDescent="0.15">
      <c r="A10" s="169" t="s">
        <v>0</v>
      </c>
      <c r="B10" s="481" t="str">
        <f>IF('様式2（記入例）'!B8="","",'様式2（記入例）'!B8)</f>
        <v>さがけんりつばくまついしんこうとうがっこう</v>
      </c>
      <c r="C10" s="482"/>
      <c r="D10" s="482"/>
      <c r="E10" s="482"/>
      <c r="F10" s="482"/>
      <c r="G10" s="482"/>
      <c r="H10" s="482"/>
      <c r="I10" s="482"/>
      <c r="J10" s="483"/>
      <c r="K10" s="310" t="s">
        <v>14</v>
      </c>
      <c r="L10" s="311"/>
      <c r="M10" s="311"/>
      <c r="N10" s="311"/>
      <c r="O10" s="311"/>
      <c r="P10" s="312"/>
      <c r="Q10" s="167"/>
      <c r="R10" s="168"/>
      <c r="S10" s="168"/>
      <c r="T10" s="168"/>
      <c r="U10" s="168"/>
      <c r="V10" s="168"/>
      <c r="W10" s="133"/>
      <c r="X10" s="158"/>
      <c r="Y10" s="158"/>
      <c r="Z10" s="158"/>
      <c r="AA10" s="158"/>
      <c r="AB10" s="158"/>
    </row>
    <row r="11" spans="1:28" ht="28.15" customHeight="1" x14ac:dyDescent="0.15">
      <c r="A11" s="170" t="s">
        <v>24</v>
      </c>
      <c r="B11" s="484" t="str">
        <f>IF('様式2（記入例）'!B9="","",'様式2（記入例）'!B9)</f>
        <v>佐賀県立幕末維新高等学校</v>
      </c>
      <c r="C11" s="485"/>
      <c r="D11" s="485"/>
      <c r="E11" s="485"/>
      <c r="F11" s="485"/>
      <c r="G11" s="485"/>
      <c r="H11" s="485"/>
      <c r="I11" s="485"/>
      <c r="J11" s="486"/>
      <c r="K11" s="487" t="str">
        <f>IF('様式2（記入例）'!B13="","",'様式2（記入例）'!B13)</f>
        <v>科学部天文班</v>
      </c>
      <c r="L11" s="488"/>
      <c r="M11" s="488"/>
      <c r="N11" s="488"/>
      <c r="O11" s="488"/>
      <c r="P11" s="489"/>
      <c r="Q11" s="167"/>
      <c r="R11" s="168"/>
      <c r="S11" s="168"/>
      <c r="T11" s="168"/>
      <c r="U11" s="168"/>
      <c r="V11" s="168"/>
      <c r="W11" s="133"/>
      <c r="X11" s="158"/>
      <c r="Y11" s="158"/>
      <c r="Z11" s="158"/>
      <c r="AA11" s="158"/>
      <c r="AB11" s="158"/>
    </row>
    <row r="12" spans="1:28" ht="17.100000000000001" customHeight="1" x14ac:dyDescent="0.15">
      <c r="A12" s="171" t="s">
        <v>0</v>
      </c>
      <c r="B12" s="490" t="str">
        <f>IF('様式2（記入例）'!K12="","",'様式2（記入例）'!K12)</f>
        <v>なべしま　たろう</v>
      </c>
      <c r="C12" s="491"/>
      <c r="D12" s="491"/>
      <c r="E12" s="491"/>
      <c r="F12" s="491"/>
      <c r="G12" s="491"/>
      <c r="H12" s="491"/>
      <c r="I12" s="492"/>
      <c r="J12" s="296" t="s">
        <v>144</v>
      </c>
      <c r="K12" s="297"/>
      <c r="L12" s="297"/>
      <c r="M12" s="297"/>
      <c r="N12" s="297"/>
      <c r="O12" s="297"/>
      <c r="P12" s="298"/>
      <c r="Q12" s="132"/>
      <c r="R12" s="132"/>
      <c r="S12" s="132"/>
      <c r="T12" s="132"/>
      <c r="U12" s="132"/>
      <c r="V12" s="132"/>
      <c r="W12" s="133"/>
      <c r="X12" s="158"/>
      <c r="Y12" s="158"/>
      <c r="Z12" s="158"/>
      <c r="AA12" s="158"/>
      <c r="AB12" s="158"/>
    </row>
    <row r="13" spans="1:28" ht="33.75" customHeight="1" x14ac:dyDescent="0.15">
      <c r="A13" s="172" t="s">
        <v>29</v>
      </c>
      <c r="B13" s="499" t="str">
        <f>IF('様式2（記入例）'!K13="","",'様式2（記入例）'!K13)</f>
        <v>鍋島　太郎</v>
      </c>
      <c r="C13" s="500"/>
      <c r="D13" s="500"/>
      <c r="E13" s="500"/>
      <c r="F13" s="500"/>
      <c r="G13" s="500"/>
      <c r="H13" s="500"/>
      <c r="I13" s="500"/>
      <c r="J13" s="484" t="str">
        <f>IF('様式2（記入例）'!K14="","",'様式2（記入例）'!K14)</f>
        <v>sagaishin@○○.○○.jp</v>
      </c>
      <c r="K13" s="485"/>
      <c r="L13" s="485"/>
      <c r="M13" s="485"/>
      <c r="N13" s="485"/>
      <c r="O13" s="485"/>
      <c r="P13" s="486"/>
      <c r="Q13" s="132"/>
      <c r="R13" s="132"/>
      <c r="S13" s="132"/>
      <c r="T13" s="132"/>
      <c r="U13" s="132"/>
      <c r="V13" s="132"/>
      <c r="W13" s="133"/>
      <c r="X13" s="158"/>
      <c r="Y13" s="158"/>
      <c r="Z13" s="158"/>
      <c r="AA13" s="158"/>
      <c r="AB13" s="158"/>
    </row>
    <row r="14" spans="1:28" ht="25.5" customHeight="1" x14ac:dyDescent="0.15">
      <c r="A14" s="173" t="s">
        <v>94</v>
      </c>
      <c r="B14" s="481" t="s">
        <v>310</v>
      </c>
      <c r="C14" s="482"/>
      <c r="D14" s="482"/>
      <c r="E14" s="482"/>
      <c r="F14" s="482"/>
      <c r="G14" s="482"/>
      <c r="H14" s="482"/>
      <c r="I14" s="482"/>
      <c r="J14" s="482"/>
      <c r="K14" s="482"/>
      <c r="L14" s="482"/>
      <c r="M14" s="482"/>
      <c r="N14" s="482"/>
      <c r="O14" s="482"/>
      <c r="P14" s="483"/>
      <c r="Q14" s="501" t="s">
        <v>424</v>
      </c>
      <c r="R14" s="333"/>
      <c r="S14" s="333"/>
      <c r="T14" s="333"/>
      <c r="U14" s="333"/>
      <c r="V14" s="333"/>
      <c r="W14" s="333"/>
      <c r="X14" s="158"/>
      <c r="Y14" s="158"/>
      <c r="Z14" s="158"/>
      <c r="AA14" s="158"/>
      <c r="AB14" s="158"/>
    </row>
    <row r="15" spans="1:28" ht="59.25" customHeight="1" x14ac:dyDescent="0.15">
      <c r="A15" s="174" t="s">
        <v>15</v>
      </c>
      <c r="B15" s="502" t="s">
        <v>363</v>
      </c>
      <c r="C15" s="503"/>
      <c r="D15" s="503"/>
      <c r="E15" s="503"/>
      <c r="F15" s="503"/>
      <c r="G15" s="503"/>
      <c r="H15" s="503"/>
      <c r="I15" s="503"/>
      <c r="J15" s="503"/>
      <c r="K15" s="503"/>
      <c r="L15" s="503"/>
      <c r="M15" s="503"/>
      <c r="N15" s="503"/>
      <c r="O15" s="503"/>
      <c r="P15" s="504"/>
      <c r="Q15" s="501"/>
      <c r="R15" s="333"/>
      <c r="S15" s="333"/>
      <c r="T15" s="333"/>
      <c r="U15" s="333"/>
      <c r="V15" s="333"/>
      <c r="W15" s="333"/>
      <c r="X15" s="158"/>
      <c r="Y15" s="158"/>
      <c r="Z15" s="158"/>
      <c r="AA15" s="158"/>
      <c r="AB15" s="158"/>
    </row>
    <row r="16" spans="1:28" ht="18" customHeight="1" x14ac:dyDescent="0.15">
      <c r="A16" s="476" t="s">
        <v>98</v>
      </c>
      <c r="B16" s="321">
        <v>1</v>
      </c>
      <c r="C16" s="175" t="s">
        <v>0</v>
      </c>
      <c r="D16" s="495" t="str">
        <f>IF('様式2（記入例）'!D17:L17="","",'様式2（記入例）'!D17:L17)</f>
        <v>さんかく</v>
      </c>
      <c r="E16" s="491"/>
      <c r="F16" s="491"/>
      <c r="G16" s="491"/>
      <c r="H16" s="491" t="str">
        <f>IF('様式2（記入例）'!I17="","",'様式2（記入例）'!I17)</f>
        <v>まるまる</v>
      </c>
      <c r="I16" s="491"/>
      <c r="J16" s="491"/>
      <c r="K16" s="492"/>
      <c r="L16" s="496" t="s">
        <v>4</v>
      </c>
      <c r="M16" s="497"/>
      <c r="N16" s="498"/>
      <c r="O16" s="296" t="s">
        <v>25</v>
      </c>
      <c r="P16" s="298"/>
      <c r="Q16" s="132"/>
      <c r="R16" s="132"/>
      <c r="S16" s="132"/>
      <c r="T16" s="132"/>
      <c r="U16" s="132"/>
      <c r="V16" s="132"/>
      <c r="W16" s="133"/>
      <c r="X16" s="158"/>
      <c r="Y16" s="158"/>
      <c r="Z16" s="158"/>
      <c r="AA16" s="158"/>
      <c r="AB16" s="158"/>
    </row>
    <row r="17" spans="1:28" ht="36" customHeight="1" x14ac:dyDescent="0.15">
      <c r="A17" s="493"/>
      <c r="B17" s="322"/>
      <c r="C17" s="176" t="s">
        <v>226</v>
      </c>
      <c r="D17" s="505" t="str">
        <f>IF('様式2（記入例）'!D18:L18="","",'様式2（記入例）'!D18:L18)</f>
        <v>△</v>
      </c>
      <c r="E17" s="506"/>
      <c r="F17" s="506"/>
      <c r="G17" s="506"/>
      <c r="H17" s="506" t="str">
        <f>IF('様式2（記入例）'!I18="","",'様式2（記入例）'!I18)</f>
        <v>○○</v>
      </c>
      <c r="I17" s="506"/>
      <c r="J17" s="506"/>
      <c r="K17" s="507"/>
      <c r="L17" s="508" t="str">
        <f>IF('様式2（記入例）'!N18="","",'様式2（記入例）'!N18)</f>
        <v>2年</v>
      </c>
      <c r="M17" s="509"/>
      <c r="N17" s="510"/>
      <c r="O17" s="508" t="str">
        <f>IF('様式2（記入例）'!Q18="","",'様式2（記入例）'!Q18)</f>
        <v>男</v>
      </c>
      <c r="P17" s="510"/>
      <c r="Q17" s="132"/>
      <c r="R17" s="132"/>
      <c r="S17" s="132"/>
      <c r="T17" s="132"/>
      <c r="U17" s="132"/>
      <c r="V17" s="132"/>
      <c r="W17" s="133"/>
      <c r="X17" s="158"/>
      <c r="Y17" s="158"/>
      <c r="Z17" s="158"/>
      <c r="AA17" s="158"/>
      <c r="AB17" s="158"/>
    </row>
    <row r="18" spans="1:28" ht="18" customHeight="1" x14ac:dyDescent="0.15">
      <c r="A18" s="493"/>
      <c r="B18" s="321">
        <v>2</v>
      </c>
      <c r="C18" s="129" t="s">
        <v>0</v>
      </c>
      <c r="D18" s="495" t="str">
        <f>IF('様式2（記入例）'!D19:L19="","",'様式2（記入例）'!D19:L19)</f>
        <v>しかく</v>
      </c>
      <c r="E18" s="491"/>
      <c r="F18" s="491"/>
      <c r="G18" s="491"/>
      <c r="H18" s="491" t="str">
        <f>IF('様式2（記入例）'!I19="","",'様式2（記入例）'!I19)</f>
        <v>くろまる</v>
      </c>
      <c r="I18" s="491"/>
      <c r="J18" s="491"/>
      <c r="K18" s="492"/>
      <c r="L18" s="496" t="s">
        <v>4</v>
      </c>
      <c r="M18" s="497"/>
      <c r="N18" s="498"/>
      <c r="O18" s="296" t="s">
        <v>25</v>
      </c>
      <c r="P18" s="298"/>
      <c r="Q18" s="132"/>
      <c r="R18" s="132"/>
      <c r="S18" s="132"/>
      <c r="T18" s="132"/>
      <c r="U18" s="132"/>
      <c r="V18" s="132"/>
      <c r="W18" s="133"/>
      <c r="X18" s="158"/>
      <c r="Y18" s="158"/>
      <c r="Z18" s="158"/>
      <c r="AA18" s="158"/>
      <c r="AB18" s="158"/>
    </row>
    <row r="19" spans="1:28" ht="36" customHeight="1" x14ac:dyDescent="0.15">
      <c r="A19" s="494"/>
      <c r="B19" s="322"/>
      <c r="C19" s="130" t="s">
        <v>226</v>
      </c>
      <c r="D19" s="505" t="str">
        <f>IF('様式2（記入例）'!D20:L20="","",'様式2（記入例）'!D20:L20)</f>
        <v>□□</v>
      </c>
      <c r="E19" s="506"/>
      <c r="F19" s="506"/>
      <c r="G19" s="506"/>
      <c r="H19" s="506" t="str">
        <f>IF('様式2（記入例）'!I20="","",'様式2（記入例）'!I20)</f>
        <v>●●</v>
      </c>
      <c r="I19" s="506"/>
      <c r="J19" s="506"/>
      <c r="K19" s="507"/>
      <c r="L19" s="508" t="str">
        <f>IF('様式2（記入例）'!N20="","",'様式2（記入例）'!N20)</f>
        <v>2年</v>
      </c>
      <c r="M19" s="509"/>
      <c r="N19" s="510"/>
      <c r="O19" s="508" t="str">
        <f>IF('様式2（記入例）'!Q20="","",'様式2（記入例）'!Q20)</f>
        <v>女</v>
      </c>
      <c r="P19" s="510"/>
      <c r="Q19" s="132"/>
      <c r="R19" s="132"/>
      <c r="S19" s="132"/>
      <c r="T19" s="132"/>
      <c r="U19" s="132"/>
      <c r="V19" s="132"/>
      <c r="W19" s="133"/>
      <c r="X19" s="158"/>
      <c r="Y19" s="158"/>
      <c r="Z19" s="158"/>
      <c r="AA19" s="158"/>
      <c r="AB19" s="158"/>
    </row>
    <row r="20" spans="1:28" ht="96" customHeight="1" x14ac:dyDescent="0.15">
      <c r="A20" s="527" t="s">
        <v>93</v>
      </c>
      <c r="B20" s="511" t="s">
        <v>364</v>
      </c>
      <c r="C20" s="512"/>
      <c r="D20" s="512"/>
      <c r="E20" s="512"/>
      <c r="F20" s="512"/>
      <c r="G20" s="512"/>
      <c r="H20" s="512"/>
      <c r="I20" s="512"/>
      <c r="J20" s="512"/>
      <c r="K20" s="512"/>
      <c r="L20" s="512"/>
      <c r="M20" s="512"/>
      <c r="N20" s="512"/>
      <c r="O20" s="512"/>
      <c r="P20" s="513"/>
      <c r="Q20" s="514" t="s">
        <v>425</v>
      </c>
      <c r="R20" s="515"/>
      <c r="S20" s="515"/>
      <c r="T20" s="515"/>
      <c r="U20" s="515"/>
      <c r="V20" s="515"/>
      <c r="W20" s="515"/>
      <c r="X20" s="158"/>
      <c r="Y20" s="158"/>
      <c r="Z20" s="158"/>
      <c r="AA20" s="158"/>
      <c r="AB20" s="158"/>
    </row>
    <row r="21" spans="1:28" ht="18.75" customHeight="1" x14ac:dyDescent="0.15">
      <c r="A21" s="493"/>
      <c r="B21" s="516" t="s">
        <v>23</v>
      </c>
      <c r="C21" s="517"/>
      <c r="D21" s="517"/>
      <c r="E21" s="517"/>
      <c r="F21" s="517"/>
      <c r="G21" s="517"/>
      <c r="H21" s="517"/>
      <c r="I21" s="517"/>
      <c r="J21" s="517"/>
      <c r="K21" s="517"/>
      <c r="L21" s="517"/>
      <c r="M21" s="517"/>
      <c r="N21" s="517"/>
      <c r="O21" s="517"/>
      <c r="P21" s="518"/>
      <c r="Q21" s="177"/>
      <c r="R21" s="177"/>
      <c r="S21" s="177"/>
      <c r="T21" s="177"/>
      <c r="U21" s="177"/>
      <c r="V21" s="177"/>
      <c r="W21" s="158"/>
      <c r="X21" s="158"/>
      <c r="Y21" s="158"/>
      <c r="Z21" s="158"/>
      <c r="AA21" s="158"/>
      <c r="AB21" s="158"/>
    </row>
    <row r="22" spans="1:28" ht="46.15" customHeight="1" x14ac:dyDescent="0.15">
      <c r="A22" s="494"/>
      <c r="B22" s="519" t="s">
        <v>365</v>
      </c>
      <c r="C22" s="520"/>
      <c r="D22" s="520"/>
      <c r="E22" s="520"/>
      <c r="F22" s="520"/>
      <c r="G22" s="520"/>
      <c r="H22" s="520"/>
      <c r="I22" s="520"/>
      <c r="J22" s="520"/>
      <c r="K22" s="520"/>
      <c r="L22" s="520"/>
      <c r="M22" s="520"/>
      <c r="N22" s="520"/>
      <c r="O22" s="520"/>
      <c r="P22" s="521"/>
      <c r="Q22" s="522" t="s">
        <v>145</v>
      </c>
      <c r="R22" s="523"/>
      <c r="S22" s="523"/>
      <c r="T22" s="523"/>
      <c r="U22" s="523"/>
      <c r="V22" s="523"/>
      <c r="W22" s="523"/>
      <c r="X22" s="158"/>
      <c r="Y22" s="158"/>
      <c r="Z22" s="158"/>
      <c r="AA22" s="158"/>
      <c r="AB22" s="158"/>
    </row>
    <row r="23" spans="1:28" ht="135" customHeight="1" x14ac:dyDescent="0.15">
      <c r="A23" s="524" t="s">
        <v>95</v>
      </c>
      <c r="B23" s="525"/>
      <c r="C23" s="525"/>
      <c r="D23" s="525"/>
      <c r="E23" s="525"/>
      <c r="F23" s="525"/>
      <c r="G23" s="525"/>
      <c r="H23" s="525"/>
      <c r="I23" s="525"/>
      <c r="J23" s="525"/>
      <c r="K23" s="525"/>
      <c r="L23" s="525"/>
      <c r="M23" s="525"/>
      <c r="N23" s="525"/>
      <c r="O23" s="525"/>
      <c r="P23" s="526"/>
      <c r="Q23" s="178"/>
      <c r="R23" s="178"/>
      <c r="S23" s="178"/>
      <c r="T23" s="178"/>
      <c r="U23" s="178"/>
      <c r="V23" s="178"/>
      <c r="W23" s="158"/>
      <c r="X23" s="158"/>
      <c r="Y23" s="158"/>
      <c r="Z23" s="158"/>
      <c r="AA23" s="158"/>
      <c r="AB23" s="158"/>
    </row>
    <row r="24" spans="1:28" ht="18.75" customHeight="1" x14ac:dyDescent="0.15">
      <c r="Q24" s="177"/>
      <c r="R24" s="177"/>
      <c r="S24" s="177"/>
      <c r="T24" s="177"/>
      <c r="U24" s="177"/>
      <c r="V24" s="177"/>
      <c r="W24" s="158"/>
      <c r="X24" s="158"/>
      <c r="Y24" s="158"/>
      <c r="Z24" s="158"/>
      <c r="AA24" s="158"/>
      <c r="AB24" s="158"/>
    </row>
    <row r="25" spans="1:28" ht="15" customHeight="1" x14ac:dyDescent="0.15">
      <c r="K25" s="220"/>
      <c r="L25" s="334" t="s">
        <v>416</v>
      </c>
      <c r="M25" s="335"/>
      <c r="N25" s="335"/>
      <c r="O25" s="335"/>
      <c r="P25" s="336"/>
      <c r="Q25" s="177"/>
      <c r="R25" s="177"/>
      <c r="S25" s="177"/>
      <c r="T25" s="177"/>
      <c r="U25" s="177"/>
      <c r="V25" s="179"/>
      <c r="W25" s="180"/>
      <c r="X25" s="158"/>
      <c r="Y25" s="158"/>
      <c r="Z25" s="158"/>
      <c r="AA25" s="158"/>
      <c r="AB25" s="158"/>
    </row>
    <row r="26" spans="1:28" x14ac:dyDescent="0.15">
      <c r="A26" s="158"/>
      <c r="B26" s="158"/>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row>
    <row r="27" spans="1:28" x14ac:dyDescent="0.15">
      <c r="A27" s="158"/>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row>
    <row r="28" spans="1:28" x14ac:dyDescent="0.15">
      <c r="A28" s="158"/>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row>
    <row r="29" spans="1:28" x14ac:dyDescent="0.15">
      <c r="A29" s="158"/>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row>
    <row r="30" spans="1:28" x14ac:dyDescent="0.15">
      <c r="A30" s="158"/>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row>
    <row r="31" spans="1:28" x14ac:dyDescent="0.15">
      <c r="A31" s="158"/>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row>
    <row r="32" spans="1:28" x14ac:dyDescent="0.15">
      <c r="A32" s="158"/>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row>
    <row r="33" spans="1:28" x14ac:dyDescent="0.15">
      <c r="A33" s="158"/>
      <c r="B33" s="158"/>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row>
    <row r="34" spans="1:28" x14ac:dyDescent="0.15">
      <c r="A34" s="158"/>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row>
    <row r="35" spans="1:28" x14ac:dyDescent="0.15">
      <c r="A35" s="158"/>
      <c r="B35" s="158"/>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row>
    <row r="36" spans="1:28" x14ac:dyDescent="0.15">
      <c r="A36" s="158"/>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row>
    <row r="37" spans="1:28" x14ac:dyDescent="0.15">
      <c r="A37" s="158"/>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row>
    <row r="38" spans="1:28" x14ac:dyDescent="0.15">
      <c r="A38" s="158"/>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row>
    <row r="39" spans="1:28" x14ac:dyDescent="0.15">
      <c r="A39" s="158"/>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row>
    <row r="40" spans="1:28" x14ac:dyDescent="0.15">
      <c r="A40" s="158"/>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row>
    <row r="41" spans="1:28" x14ac:dyDescent="0.15">
      <c r="A41" s="158"/>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row>
    <row r="42" spans="1:28" hidden="1" x14ac:dyDescent="0.15">
      <c r="A42" s="158"/>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row>
    <row r="43" spans="1:28" hidden="1" x14ac:dyDescent="0.15">
      <c r="A43" s="158"/>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row>
    <row r="44" spans="1:28" hidden="1" x14ac:dyDescent="0.15">
      <c r="A44" s="158"/>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row>
    <row r="45" spans="1:28" hidden="1" x14ac:dyDescent="0.15">
      <c r="A45" s="158"/>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row>
    <row r="46" spans="1:28" hidden="1" x14ac:dyDescent="0.15">
      <c r="A46" s="158"/>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row>
    <row r="47" spans="1:28" hidden="1" x14ac:dyDescent="0.15">
      <c r="A47" s="158"/>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row>
    <row r="48" spans="1:28" hidden="1" x14ac:dyDescent="0.15">
      <c r="A48" s="158"/>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row>
    <row r="49" spans="1:28" hidden="1" x14ac:dyDescent="0.15">
      <c r="A49" s="158"/>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row>
    <row r="50" spans="1:28" hidden="1" x14ac:dyDescent="0.15">
      <c r="A50" s="158"/>
      <c r="B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row>
    <row r="51" spans="1:28" hidden="1" x14ac:dyDescent="0.15">
      <c r="A51" s="158"/>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row>
    <row r="52" spans="1:28" hidden="1" x14ac:dyDescent="0.15">
      <c r="A52" s="158"/>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row>
    <row r="53" spans="1:28" hidden="1" x14ac:dyDescent="0.15">
      <c r="A53" s="158"/>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row>
    <row r="54" spans="1:28" hidden="1" x14ac:dyDescent="0.15">
      <c r="A54" s="158"/>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row>
    <row r="55" spans="1:28" hidden="1" x14ac:dyDescent="0.15">
      <c r="A55" s="158"/>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row>
    <row r="56" spans="1:28" hidden="1" x14ac:dyDescent="0.15">
      <c r="A56" s="158"/>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row>
    <row r="57" spans="1:28" hidden="1" x14ac:dyDescent="0.15">
      <c r="A57" s="158"/>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row>
    <row r="58" spans="1:28" hidden="1" x14ac:dyDescent="0.15">
      <c r="A58" s="158"/>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row>
    <row r="59" spans="1:28" hidden="1" x14ac:dyDescent="0.15">
      <c r="A59" s="158"/>
      <c r="B59" s="158"/>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row>
    <row r="60" spans="1:28" hidden="1" x14ac:dyDescent="0.15">
      <c r="A60" s="158"/>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row>
    <row r="61" spans="1:28" hidden="1" x14ac:dyDescent="0.15">
      <c r="A61" s="158"/>
      <c r="B61" s="158"/>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row>
    <row r="62" spans="1:28" hidden="1" x14ac:dyDescent="0.15">
      <c r="A62" s="158"/>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row>
    <row r="63" spans="1:28" hidden="1" x14ac:dyDescent="0.15">
      <c r="A63" s="158"/>
      <c r="B63" s="158"/>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row>
    <row r="64" spans="1:28" hidden="1" x14ac:dyDescent="0.15">
      <c r="A64" s="158"/>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row>
    <row r="65" spans="1:28" hidden="1" x14ac:dyDescent="0.15">
      <c r="A65" s="158"/>
      <c r="B65" s="158"/>
      <c r="C65" s="158"/>
      <c r="D65" s="158"/>
      <c r="E65" s="158"/>
      <c r="F65" s="158"/>
      <c r="G65" s="158"/>
      <c r="H65" s="158"/>
      <c r="I65" s="158"/>
      <c r="J65" s="158"/>
      <c r="K65" s="158"/>
      <c r="L65" s="158"/>
      <c r="M65" s="158"/>
      <c r="N65" s="158"/>
      <c r="O65" s="158"/>
      <c r="P65" s="158"/>
      <c r="Q65" s="158"/>
      <c r="R65" s="158"/>
      <c r="S65" s="158"/>
      <c r="T65" s="158"/>
      <c r="U65" s="158"/>
      <c r="V65" s="158"/>
      <c r="W65" s="158"/>
      <c r="X65" s="158"/>
      <c r="Y65" s="158"/>
      <c r="Z65" s="158"/>
      <c r="AA65" s="158"/>
      <c r="AB65" s="158"/>
    </row>
    <row r="66" spans="1:28" hidden="1" x14ac:dyDescent="0.15">
      <c r="A66" s="158"/>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row>
    <row r="67" spans="1:28" hidden="1" x14ac:dyDescent="0.15">
      <c r="A67" s="158"/>
      <c r="B67" s="158"/>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row>
    <row r="68" spans="1:28" hidden="1" x14ac:dyDescent="0.15">
      <c r="A68" s="158"/>
      <c r="B68" s="158"/>
      <c r="C68" s="158"/>
      <c r="D68" s="158"/>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row>
    <row r="69" spans="1:28" hidden="1" x14ac:dyDescent="0.15">
      <c r="A69" s="158"/>
      <c r="B69" s="158"/>
      <c r="C69" s="158"/>
      <c r="D69" s="158"/>
      <c r="E69" s="158"/>
      <c r="F69" s="158"/>
      <c r="G69" s="158"/>
      <c r="H69" s="158"/>
      <c r="I69" s="158"/>
      <c r="J69" s="158"/>
      <c r="K69" s="158"/>
      <c r="L69" s="158"/>
      <c r="M69" s="158"/>
      <c r="N69" s="158"/>
      <c r="O69" s="158"/>
      <c r="P69" s="158"/>
      <c r="Q69" s="158"/>
      <c r="R69" s="158"/>
      <c r="S69" s="158"/>
      <c r="T69" s="158"/>
      <c r="U69" s="158"/>
      <c r="V69" s="158"/>
      <c r="W69" s="158"/>
      <c r="X69" s="158"/>
      <c r="Y69" s="158"/>
      <c r="Z69" s="158"/>
      <c r="AA69" s="158"/>
      <c r="AB69" s="158"/>
    </row>
    <row r="70" spans="1:28" hidden="1" x14ac:dyDescent="0.15">
      <c r="A70" s="158"/>
      <c r="B70" s="158"/>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row>
    <row r="71" spans="1:28" hidden="1" x14ac:dyDescent="0.15">
      <c r="A71" s="158"/>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row>
    <row r="72" spans="1:28" hidden="1" x14ac:dyDescent="0.15">
      <c r="A72" s="158"/>
      <c r="B72" s="158"/>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row>
    <row r="73" spans="1:28" hidden="1" x14ac:dyDescent="0.15">
      <c r="A73" s="158"/>
      <c r="B73" s="158"/>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row>
    <row r="74" spans="1:28" hidden="1" x14ac:dyDescent="0.15">
      <c r="A74" s="158"/>
      <c r="B74" s="158"/>
      <c r="C74" s="158"/>
      <c r="D74" s="158"/>
      <c r="E74" s="158"/>
      <c r="F74" s="158"/>
      <c r="G74" s="158"/>
      <c r="H74" s="158"/>
      <c r="I74" s="158"/>
      <c r="J74" s="158"/>
      <c r="K74" s="158"/>
      <c r="L74" s="158"/>
      <c r="M74" s="158"/>
      <c r="N74" s="158"/>
      <c r="O74" s="158"/>
      <c r="P74" s="158"/>
      <c r="Q74" s="158"/>
      <c r="R74" s="158"/>
      <c r="S74" s="158"/>
      <c r="T74" s="158"/>
      <c r="U74" s="158"/>
      <c r="V74" s="158"/>
      <c r="W74" s="158"/>
      <c r="X74" s="158"/>
      <c r="Y74" s="158"/>
      <c r="Z74" s="158"/>
      <c r="AA74" s="158"/>
      <c r="AB74" s="158"/>
    </row>
    <row r="75" spans="1:28" hidden="1" x14ac:dyDescent="0.15">
      <c r="A75" s="158"/>
      <c r="B75" s="158"/>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row>
    <row r="76" spans="1:28" hidden="1" x14ac:dyDescent="0.15">
      <c r="A76" s="158"/>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row>
    <row r="77" spans="1:28" hidden="1" x14ac:dyDescent="0.15">
      <c r="A77" s="158"/>
      <c r="B77" s="158"/>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row>
    <row r="78" spans="1:28" hidden="1" x14ac:dyDescent="0.15">
      <c r="A78" s="158"/>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row>
    <row r="79" spans="1:28" hidden="1" x14ac:dyDescent="0.15">
      <c r="A79" s="158"/>
      <c r="B79" s="158"/>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c r="AA79" s="158"/>
      <c r="AB79" s="158"/>
    </row>
    <row r="80" spans="1:28" hidden="1" x14ac:dyDescent="0.15">
      <c r="A80" s="158"/>
      <c r="B80" s="158"/>
      <c r="C80" s="158"/>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row>
    <row r="81" spans="1:28" hidden="1" x14ac:dyDescent="0.15">
      <c r="A81" s="158"/>
      <c r="B81" s="158"/>
      <c r="C81" s="158"/>
      <c r="D81" s="158"/>
      <c r="E81" s="158"/>
      <c r="F81" s="158"/>
      <c r="G81" s="158"/>
      <c r="H81" s="158"/>
      <c r="I81" s="158"/>
      <c r="J81" s="158"/>
      <c r="K81" s="158"/>
      <c r="L81" s="158"/>
      <c r="M81" s="158"/>
      <c r="N81" s="158"/>
      <c r="O81" s="158"/>
      <c r="P81" s="158"/>
      <c r="Q81" s="158"/>
      <c r="R81" s="158"/>
      <c r="S81" s="158"/>
      <c r="T81" s="158"/>
      <c r="U81" s="158"/>
      <c r="V81" s="158"/>
      <c r="W81" s="158"/>
      <c r="X81" s="158"/>
      <c r="Y81" s="158"/>
      <c r="Z81" s="158"/>
      <c r="AA81" s="158"/>
      <c r="AB81" s="158"/>
    </row>
    <row r="82" spans="1:28" hidden="1" x14ac:dyDescent="0.15">
      <c r="A82" s="158"/>
      <c r="B82" s="158"/>
      <c r="C82" s="158"/>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row>
    <row r="83" spans="1:28" hidden="1" x14ac:dyDescent="0.15">
      <c r="A83" s="158"/>
      <c r="B83" s="158"/>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8"/>
      <c r="AB83" s="158"/>
    </row>
    <row r="84" spans="1:28" hidden="1" x14ac:dyDescent="0.15">
      <c r="A84" s="158"/>
      <c r="B84" s="158"/>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row>
    <row r="85" spans="1:28" hidden="1" x14ac:dyDescent="0.15">
      <c r="A85" s="158"/>
      <c r="B85" s="158"/>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row>
    <row r="86" spans="1:28" hidden="1" x14ac:dyDescent="0.15">
      <c r="A86" s="158"/>
      <c r="B86" s="158"/>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58"/>
    </row>
    <row r="87" spans="1:28" hidden="1" x14ac:dyDescent="0.15">
      <c r="A87" s="158"/>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row>
    <row r="88" spans="1:28" hidden="1" x14ac:dyDescent="0.15">
      <c r="A88" s="158"/>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row>
    <row r="89" spans="1:28" hidden="1" x14ac:dyDescent="0.15">
      <c r="A89" s="158"/>
      <c r="B89" s="158"/>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row>
    <row r="90" spans="1:28" hidden="1" x14ac:dyDescent="0.15">
      <c r="A90" s="158"/>
      <c r="B90" s="158"/>
      <c r="C90" s="158"/>
      <c r="D90" s="158"/>
      <c r="E90" s="158"/>
      <c r="F90" s="158"/>
      <c r="G90" s="158"/>
      <c r="H90" s="158"/>
      <c r="I90" s="158"/>
      <c r="J90" s="158"/>
      <c r="K90" s="158"/>
      <c r="L90" s="158"/>
      <c r="M90" s="158"/>
      <c r="N90" s="158"/>
      <c r="O90" s="158"/>
      <c r="P90" s="158"/>
      <c r="Q90" s="158"/>
      <c r="R90" s="158"/>
      <c r="S90" s="158"/>
      <c r="T90" s="158"/>
      <c r="U90" s="158"/>
      <c r="V90" s="158"/>
      <c r="W90" s="158"/>
      <c r="X90" s="158"/>
      <c r="Y90" s="158"/>
      <c r="Z90" s="158"/>
      <c r="AA90" s="158"/>
      <c r="AB90" s="158"/>
    </row>
    <row r="91" spans="1:28" hidden="1" x14ac:dyDescent="0.15">
      <c r="A91" s="158"/>
      <c r="B91" s="158"/>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row>
    <row r="92" spans="1:28" hidden="1" x14ac:dyDescent="0.15">
      <c r="A92" s="158"/>
      <c r="B92" s="158"/>
      <c r="C92" s="158"/>
      <c r="D92" s="158"/>
      <c r="E92" s="158"/>
      <c r="F92" s="158"/>
      <c r="G92" s="158"/>
      <c r="H92" s="158"/>
      <c r="I92" s="158"/>
      <c r="J92" s="158"/>
      <c r="K92" s="158"/>
      <c r="L92" s="158"/>
      <c r="M92" s="158"/>
      <c r="N92" s="158"/>
      <c r="O92" s="158"/>
      <c r="P92" s="158"/>
      <c r="Q92" s="158"/>
      <c r="R92" s="158"/>
      <c r="S92" s="158"/>
      <c r="T92" s="158"/>
      <c r="U92" s="158"/>
      <c r="V92" s="158"/>
      <c r="W92" s="158"/>
      <c r="X92" s="158"/>
      <c r="Y92" s="158"/>
      <c r="Z92" s="158"/>
      <c r="AA92" s="158"/>
      <c r="AB92" s="158"/>
    </row>
    <row r="93" spans="1:28" hidden="1" x14ac:dyDescent="0.15">
      <c r="A93" s="158"/>
      <c r="B93" s="158"/>
      <c r="C93" s="158"/>
      <c r="D93" s="158"/>
      <c r="E93" s="158"/>
      <c r="F93" s="158"/>
      <c r="G93" s="158"/>
      <c r="H93" s="158"/>
      <c r="I93" s="158"/>
      <c r="J93" s="158"/>
      <c r="K93" s="158"/>
      <c r="L93" s="158"/>
      <c r="M93" s="158"/>
      <c r="N93" s="158"/>
      <c r="O93" s="158"/>
      <c r="P93" s="158"/>
      <c r="Q93" s="158"/>
      <c r="R93" s="158"/>
      <c r="S93" s="158"/>
      <c r="T93" s="158"/>
      <c r="U93" s="158"/>
      <c r="V93" s="158"/>
      <c r="W93" s="158"/>
      <c r="X93" s="158"/>
      <c r="Y93" s="158"/>
      <c r="Z93" s="158"/>
      <c r="AA93" s="158"/>
      <c r="AB93" s="158"/>
    </row>
    <row r="94" spans="1:28" hidden="1" x14ac:dyDescent="0.15">
      <c r="A94" s="158"/>
      <c r="B94" s="158"/>
      <c r="C94" s="158"/>
      <c r="D94" s="158"/>
      <c r="E94" s="158"/>
      <c r="F94" s="158"/>
      <c r="G94" s="158"/>
      <c r="H94" s="158"/>
      <c r="I94" s="158"/>
      <c r="J94" s="158"/>
      <c r="K94" s="158"/>
      <c r="L94" s="158"/>
      <c r="M94" s="158"/>
      <c r="N94" s="158"/>
      <c r="O94" s="158"/>
      <c r="P94" s="158"/>
      <c r="Q94" s="158"/>
      <c r="R94" s="158"/>
      <c r="S94" s="158"/>
      <c r="T94" s="158"/>
      <c r="U94" s="158"/>
      <c r="V94" s="158"/>
      <c r="W94" s="158"/>
      <c r="X94" s="158"/>
      <c r="Y94" s="158"/>
      <c r="Z94" s="158"/>
      <c r="AA94" s="158"/>
      <c r="AB94" s="158"/>
    </row>
    <row r="95" spans="1:28" hidden="1" x14ac:dyDescent="0.15">
      <c r="A95" s="158"/>
      <c r="B95" s="158"/>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8"/>
      <c r="AA95" s="158"/>
      <c r="AB95" s="158"/>
    </row>
    <row r="96" spans="1:28" hidden="1" x14ac:dyDescent="0.15">
      <c r="A96" s="158"/>
      <c r="B96" s="158"/>
      <c r="C96" s="158"/>
      <c r="D96" s="158"/>
      <c r="E96" s="158"/>
      <c r="F96" s="158"/>
      <c r="G96" s="158"/>
      <c r="H96" s="158"/>
      <c r="I96" s="158"/>
      <c r="J96" s="158"/>
      <c r="K96" s="158"/>
      <c r="L96" s="158"/>
      <c r="M96" s="158"/>
      <c r="N96" s="158"/>
      <c r="O96" s="158"/>
      <c r="P96" s="158"/>
      <c r="Q96" s="158"/>
      <c r="R96" s="158"/>
      <c r="S96" s="158"/>
      <c r="T96" s="158"/>
      <c r="U96" s="158"/>
      <c r="V96" s="158"/>
      <c r="W96" s="158"/>
      <c r="X96" s="158"/>
      <c r="Y96" s="158"/>
      <c r="Z96" s="158"/>
      <c r="AA96" s="158"/>
      <c r="AB96" s="158"/>
    </row>
    <row r="97" spans="1:28" hidden="1" x14ac:dyDescent="0.15">
      <c r="A97" s="158"/>
      <c r="B97" s="158"/>
      <c r="C97" s="158"/>
      <c r="D97" s="158"/>
      <c r="E97" s="158"/>
      <c r="F97" s="158"/>
      <c r="G97" s="158"/>
      <c r="H97" s="158"/>
      <c r="I97" s="158"/>
      <c r="J97" s="158"/>
      <c r="K97" s="158"/>
      <c r="L97" s="158"/>
      <c r="M97" s="158"/>
      <c r="N97" s="158"/>
      <c r="O97" s="158"/>
      <c r="P97" s="158"/>
      <c r="Q97" s="158"/>
      <c r="R97" s="158"/>
      <c r="S97" s="158"/>
      <c r="T97" s="158"/>
      <c r="U97" s="158"/>
      <c r="V97" s="158"/>
      <c r="W97" s="158"/>
      <c r="X97" s="158"/>
      <c r="Y97" s="158"/>
      <c r="Z97" s="158"/>
      <c r="AA97" s="158"/>
      <c r="AB97" s="158"/>
    </row>
    <row r="98" spans="1:28" hidden="1" x14ac:dyDescent="0.15">
      <c r="A98" s="158"/>
      <c r="B98" s="158"/>
      <c r="C98" s="158"/>
      <c r="D98" s="158"/>
      <c r="E98" s="158"/>
      <c r="F98" s="158"/>
      <c r="G98" s="158"/>
      <c r="H98" s="158"/>
      <c r="I98" s="158"/>
      <c r="J98" s="158"/>
      <c r="K98" s="158"/>
      <c r="L98" s="158"/>
      <c r="M98" s="158"/>
      <c r="N98" s="158"/>
      <c r="O98" s="158"/>
      <c r="P98" s="158"/>
      <c r="Q98" s="158"/>
      <c r="R98" s="158"/>
      <c r="S98" s="158"/>
      <c r="T98" s="158"/>
      <c r="U98" s="158"/>
      <c r="V98" s="158"/>
      <c r="W98" s="158"/>
      <c r="X98" s="158"/>
      <c r="Y98" s="158"/>
      <c r="Z98" s="158"/>
      <c r="AA98" s="158"/>
      <c r="AB98" s="158"/>
    </row>
    <row r="99" spans="1:28" hidden="1" x14ac:dyDescent="0.15">
      <c r="A99" s="158"/>
      <c r="B99" s="158"/>
      <c r="C99" s="158"/>
      <c r="D99" s="158"/>
      <c r="E99" s="158"/>
      <c r="F99" s="158"/>
      <c r="G99" s="158"/>
      <c r="H99" s="158"/>
      <c r="I99" s="158"/>
      <c r="J99" s="158"/>
      <c r="K99" s="158"/>
      <c r="L99" s="158"/>
      <c r="M99" s="158"/>
      <c r="N99" s="158"/>
      <c r="O99" s="158"/>
      <c r="P99" s="158"/>
      <c r="Q99" s="158"/>
      <c r="R99" s="158"/>
      <c r="S99" s="158"/>
      <c r="T99" s="158"/>
      <c r="U99" s="158"/>
      <c r="V99" s="158"/>
      <c r="W99" s="158"/>
      <c r="X99" s="158"/>
      <c r="Y99" s="158"/>
      <c r="Z99" s="158"/>
      <c r="AA99" s="158"/>
      <c r="AB99" s="158"/>
    </row>
    <row r="100" spans="1:28" hidden="1" x14ac:dyDescent="0.15">
      <c r="A100" s="158"/>
      <c r="B100" s="158"/>
      <c r="C100" s="158"/>
      <c r="D100" s="158"/>
      <c r="E100" s="158"/>
      <c r="F100" s="158"/>
      <c r="G100" s="158"/>
      <c r="H100" s="158"/>
      <c r="I100" s="158"/>
      <c r="J100" s="158"/>
      <c r="K100" s="158"/>
      <c r="L100" s="158"/>
      <c r="M100" s="158"/>
      <c r="N100" s="158"/>
      <c r="O100" s="158"/>
      <c r="P100" s="158"/>
      <c r="Q100" s="158"/>
      <c r="R100" s="158"/>
      <c r="S100" s="158"/>
      <c r="T100" s="158"/>
      <c r="U100" s="158"/>
      <c r="V100" s="158"/>
      <c r="W100" s="158"/>
      <c r="X100" s="158"/>
      <c r="Y100" s="158"/>
      <c r="Z100" s="158"/>
      <c r="AA100" s="158"/>
      <c r="AB100" s="158"/>
    </row>
    <row r="101" spans="1:28" hidden="1" x14ac:dyDescent="0.15">
      <c r="A101" s="158"/>
      <c r="B101" s="158"/>
      <c r="C101" s="158"/>
      <c r="D101" s="158"/>
      <c r="E101" s="158"/>
      <c r="F101" s="158"/>
      <c r="G101" s="158"/>
      <c r="H101" s="158"/>
      <c r="I101" s="158"/>
      <c r="J101" s="158"/>
      <c r="K101" s="158"/>
      <c r="L101" s="158"/>
      <c r="M101" s="158"/>
      <c r="N101" s="158"/>
      <c r="O101" s="158"/>
      <c r="P101" s="158"/>
      <c r="Q101" s="158"/>
      <c r="R101" s="158"/>
      <c r="S101" s="158"/>
      <c r="T101" s="158"/>
      <c r="U101" s="158"/>
      <c r="V101" s="158"/>
      <c r="W101" s="158"/>
      <c r="X101" s="158"/>
      <c r="Y101" s="158"/>
      <c r="Z101" s="158"/>
      <c r="AA101" s="158"/>
      <c r="AB101" s="158"/>
    </row>
    <row r="102" spans="1:28" hidden="1" x14ac:dyDescent="0.15">
      <c r="A102" s="158">
        <f>G6</f>
        <v>0</v>
      </c>
      <c r="B102" s="158" t="s">
        <v>111</v>
      </c>
      <c r="C102" s="158"/>
      <c r="D102" s="158"/>
      <c r="E102" s="158"/>
      <c r="F102" s="158"/>
      <c r="G102" s="158"/>
      <c r="H102" s="158"/>
      <c r="I102" s="158"/>
      <c r="J102" s="158"/>
      <c r="K102" s="158"/>
      <c r="L102" s="158"/>
      <c r="M102" s="158"/>
      <c r="N102" s="158"/>
      <c r="O102" s="158"/>
      <c r="P102" s="158"/>
      <c r="Q102" s="158"/>
      <c r="R102" s="158"/>
      <c r="S102" s="158"/>
      <c r="T102" s="158"/>
      <c r="U102" s="158"/>
      <c r="V102" s="158"/>
      <c r="W102" s="158"/>
      <c r="X102" s="158"/>
      <c r="Y102" s="158"/>
      <c r="Z102" s="158"/>
      <c r="AA102" s="158"/>
      <c r="AB102" s="158"/>
    </row>
    <row r="103" spans="1:28" hidden="1" x14ac:dyDescent="0.15">
      <c r="A103" s="158">
        <f>K6</f>
        <v>0</v>
      </c>
      <c r="B103" s="158" t="s">
        <v>109</v>
      </c>
      <c r="C103" s="158"/>
      <c r="D103" s="158"/>
      <c r="E103" s="158"/>
      <c r="F103" s="158"/>
      <c r="G103" s="158"/>
      <c r="H103" s="158"/>
      <c r="I103" s="158"/>
      <c r="J103" s="158"/>
      <c r="K103" s="158"/>
      <c r="L103" s="158"/>
      <c r="M103" s="158"/>
      <c r="N103" s="158"/>
      <c r="O103" s="158"/>
      <c r="P103" s="158"/>
      <c r="Q103" s="158"/>
      <c r="R103" s="158"/>
      <c r="S103" s="158"/>
      <c r="T103" s="158"/>
      <c r="U103" s="158"/>
      <c r="V103" s="158"/>
      <c r="W103" s="158"/>
      <c r="X103" s="158"/>
      <c r="Y103" s="158"/>
      <c r="Z103" s="158"/>
      <c r="AA103" s="158"/>
      <c r="AB103" s="158"/>
    </row>
    <row r="104" spans="1:28" hidden="1" x14ac:dyDescent="0.15">
      <c r="A104" s="158">
        <f>N6</f>
        <v>0</v>
      </c>
      <c r="B104" s="158" t="s">
        <v>110</v>
      </c>
      <c r="C104" s="158"/>
      <c r="D104" s="158"/>
      <c r="E104" s="158"/>
      <c r="F104" s="158"/>
      <c r="G104" s="158"/>
      <c r="H104" s="158"/>
      <c r="I104" s="158"/>
      <c r="J104" s="158"/>
      <c r="K104" s="158"/>
      <c r="L104" s="158"/>
      <c r="M104" s="158"/>
      <c r="N104" s="158"/>
      <c r="O104" s="158"/>
      <c r="P104" s="158"/>
      <c r="Q104" s="158"/>
      <c r="R104" s="158"/>
      <c r="S104" s="158"/>
      <c r="T104" s="158"/>
      <c r="U104" s="158"/>
      <c r="V104" s="158"/>
      <c r="W104" s="158"/>
      <c r="X104" s="158"/>
      <c r="Y104" s="158"/>
      <c r="Z104" s="158"/>
      <c r="AA104" s="158"/>
      <c r="AB104" s="158"/>
    </row>
    <row r="105" spans="1:28" hidden="1" x14ac:dyDescent="0.15">
      <c r="A105" s="158" t="str">
        <f>B9</f>
        <v>研究発表</v>
      </c>
      <c r="B105" s="158" t="s">
        <v>119</v>
      </c>
      <c r="C105" s="158"/>
      <c r="D105" s="158"/>
      <c r="E105" s="158"/>
      <c r="F105" s="158"/>
      <c r="G105" s="158"/>
      <c r="H105" s="158"/>
      <c r="I105" s="158"/>
      <c r="J105" s="158"/>
      <c r="K105" s="158"/>
      <c r="L105" s="158"/>
      <c r="M105" s="158"/>
      <c r="N105" s="158"/>
      <c r="O105" s="158"/>
      <c r="P105" s="158"/>
      <c r="Q105" s="158"/>
      <c r="R105" s="158"/>
      <c r="S105" s="158"/>
      <c r="T105" s="158"/>
      <c r="U105" s="158"/>
      <c r="V105" s="158"/>
      <c r="W105" s="158"/>
      <c r="X105" s="158"/>
      <c r="Y105" s="158"/>
      <c r="Z105" s="158"/>
      <c r="AA105" s="158"/>
      <c r="AB105" s="158"/>
    </row>
    <row r="106" spans="1:28" hidden="1" x14ac:dyDescent="0.15">
      <c r="A106" s="158" t="str">
        <f>E9</f>
        <v>化学</v>
      </c>
      <c r="B106" s="158" t="s">
        <v>120</v>
      </c>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row>
    <row r="107" spans="1:28" hidden="1" x14ac:dyDescent="0.15">
      <c r="A107" s="158" t="str">
        <f>B11</f>
        <v>佐賀県立幕末維新高等学校</v>
      </c>
      <c r="B107" s="158" t="s">
        <v>182</v>
      </c>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row>
    <row r="108" spans="1:28" hidden="1" x14ac:dyDescent="0.15">
      <c r="A108" s="158" t="str">
        <f>K11</f>
        <v>科学部天文班</v>
      </c>
      <c r="B108" s="158" t="s">
        <v>183</v>
      </c>
      <c r="C108" s="158"/>
      <c r="D108" s="158"/>
      <c r="E108" s="158"/>
      <c r="F108" s="158"/>
      <c r="G108" s="158"/>
      <c r="H108" s="158"/>
      <c r="I108" s="158"/>
      <c r="J108" s="158"/>
      <c r="K108" s="158"/>
      <c r="L108" s="158"/>
      <c r="M108" s="158"/>
      <c r="N108" s="158"/>
      <c r="O108" s="158"/>
      <c r="P108" s="158"/>
      <c r="Q108" s="158"/>
      <c r="R108" s="158"/>
      <c r="S108" s="158"/>
      <c r="T108" s="158"/>
      <c r="U108" s="158"/>
      <c r="V108" s="158"/>
      <c r="W108" s="158"/>
      <c r="X108" s="158"/>
      <c r="Y108" s="158"/>
      <c r="Z108" s="158"/>
      <c r="AA108" s="158"/>
      <c r="AB108" s="158"/>
    </row>
    <row r="109" spans="1:28" hidden="1" x14ac:dyDescent="0.15">
      <c r="A109" s="158" t="str">
        <f>B13</f>
        <v>鍋島　太郎</v>
      </c>
      <c r="B109" s="158" t="s">
        <v>29</v>
      </c>
      <c r="C109" s="158"/>
      <c r="D109" s="158"/>
      <c r="E109" s="158"/>
      <c r="F109" s="158"/>
      <c r="G109" s="158"/>
      <c r="H109" s="158"/>
      <c r="I109" s="158"/>
      <c r="J109" s="158"/>
      <c r="K109" s="158"/>
      <c r="L109" s="158"/>
      <c r="M109" s="158"/>
      <c r="N109" s="158"/>
      <c r="O109" s="158"/>
      <c r="P109" s="158"/>
      <c r="Q109" s="158"/>
      <c r="R109" s="158"/>
      <c r="S109" s="158"/>
      <c r="T109" s="158"/>
      <c r="U109" s="158"/>
      <c r="V109" s="158"/>
      <c r="W109" s="158"/>
      <c r="X109" s="158"/>
      <c r="Y109" s="158"/>
      <c r="Z109" s="158"/>
      <c r="AA109" s="158"/>
      <c r="AB109" s="158"/>
    </row>
    <row r="110" spans="1:28" hidden="1" x14ac:dyDescent="0.15">
      <c r="A110" s="158" t="str">
        <f>J13</f>
        <v>sagaishin@○○.○○.jp</v>
      </c>
      <c r="B110" s="158" t="s">
        <v>144</v>
      </c>
      <c r="C110" s="158"/>
      <c r="D110" s="158"/>
      <c r="E110" s="158"/>
      <c r="F110" s="158"/>
      <c r="G110" s="158"/>
      <c r="H110" s="158"/>
      <c r="I110" s="158"/>
      <c r="J110" s="158"/>
      <c r="K110" s="158"/>
      <c r="L110" s="158"/>
      <c r="M110" s="158"/>
      <c r="N110" s="158"/>
      <c r="O110" s="158"/>
      <c r="P110" s="158"/>
      <c r="Q110" s="158"/>
      <c r="R110" s="158"/>
      <c r="S110" s="158"/>
      <c r="T110" s="158"/>
      <c r="U110" s="158"/>
      <c r="V110" s="158"/>
      <c r="W110" s="158"/>
      <c r="X110" s="158"/>
      <c r="Y110" s="158"/>
      <c r="Z110" s="158"/>
      <c r="AA110" s="158"/>
      <c r="AB110" s="158"/>
    </row>
    <row r="111" spans="1:28" hidden="1" x14ac:dyDescent="0.15">
      <c r="A111" s="158" t="str">
        <f>B14</f>
        <v>みえないせかいいさん「みえつかいぐんしょあと」のひみつをさぐる！</v>
      </c>
      <c r="B111" s="158" t="s">
        <v>186</v>
      </c>
      <c r="C111" s="158"/>
      <c r="D111" s="158"/>
      <c r="E111" s="158"/>
      <c r="F111" s="158"/>
      <c r="G111" s="158"/>
      <c r="H111" s="158"/>
      <c r="I111" s="158"/>
      <c r="J111" s="158"/>
      <c r="K111" s="158"/>
      <c r="L111" s="158"/>
      <c r="M111" s="158"/>
      <c r="N111" s="158"/>
      <c r="O111" s="158"/>
      <c r="P111" s="158"/>
      <c r="Q111" s="158"/>
      <c r="R111" s="158"/>
      <c r="S111" s="158"/>
      <c r="T111" s="158"/>
      <c r="U111" s="158"/>
      <c r="V111" s="158"/>
      <c r="W111" s="158"/>
      <c r="X111" s="158"/>
      <c r="Y111" s="158"/>
      <c r="Z111" s="158"/>
      <c r="AA111" s="158"/>
      <c r="AB111" s="158"/>
    </row>
    <row r="112" spans="1:28" hidden="1" x14ac:dyDescent="0.15">
      <c r="A112" s="158" t="str">
        <f>B15</f>
        <v>見えない世界遺産「三重津海軍所跡」の秘密を探る！</v>
      </c>
      <c r="B112" s="158" t="s">
        <v>187</v>
      </c>
      <c r="C112" s="158"/>
      <c r="D112" s="158"/>
      <c r="E112" s="158"/>
      <c r="F112" s="158"/>
      <c r="G112" s="158"/>
      <c r="H112" s="158"/>
      <c r="I112" s="158"/>
      <c r="J112" s="158"/>
      <c r="K112" s="158"/>
      <c r="L112" s="158"/>
      <c r="M112" s="158"/>
      <c r="N112" s="158"/>
      <c r="O112" s="158"/>
      <c r="P112" s="158"/>
      <c r="Q112" s="158"/>
      <c r="R112" s="158"/>
      <c r="S112" s="158"/>
      <c r="T112" s="158"/>
      <c r="U112" s="158"/>
      <c r="V112" s="158"/>
      <c r="W112" s="158"/>
      <c r="X112" s="158"/>
      <c r="Y112" s="158"/>
      <c r="Z112" s="158"/>
      <c r="AA112" s="158"/>
      <c r="AB112" s="158"/>
    </row>
    <row r="113" spans="1:28" hidden="1" x14ac:dyDescent="0.15">
      <c r="A113" s="158" t="str">
        <f>D16</f>
        <v>さんかく</v>
      </c>
      <c r="B113" s="158" t="s">
        <v>188</v>
      </c>
      <c r="C113" s="158"/>
      <c r="D113" s="158"/>
      <c r="E113" s="158"/>
      <c r="F113" s="158"/>
      <c r="G113" s="158"/>
      <c r="H113" s="158"/>
      <c r="I113" s="158"/>
      <c r="J113" s="158"/>
      <c r="K113" s="158"/>
      <c r="L113" s="158"/>
      <c r="M113" s="158"/>
      <c r="N113" s="158"/>
      <c r="O113" s="158"/>
      <c r="P113" s="158"/>
      <c r="Q113" s="158"/>
      <c r="R113" s="158"/>
      <c r="S113" s="158"/>
      <c r="T113" s="158"/>
      <c r="U113" s="158"/>
      <c r="V113" s="158"/>
      <c r="W113" s="158"/>
      <c r="X113" s="158"/>
      <c r="Y113" s="158"/>
      <c r="Z113" s="158"/>
      <c r="AA113" s="158"/>
      <c r="AB113" s="158"/>
    </row>
    <row r="114" spans="1:28" hidden="1" x14ac:dyDescent="0.15">
      <c r="A114" s="158" t="str">
        <f>H16</f>
        <v>まるまる</v>
      </c>
      <c r="B114" s="158" t="s">
        <v>189</v>
      </c>
      <c r="C114" s="158"/>
      <c r="D114" s="158"/>
      <c r="E114" s="158"/>
      <c r="F114" s="158"/>
      <c r="G114" s="158"/>
      <c r="H114" s="158"/>
      <c r="I114" s="158"/>
      <c r="J114" s="158"/>
      <c r="K114" s="158"/>
      <c r="L114" s="158"/>
      <c r="M114" s="158"/>
      <c r="N114" s="158"/>
      <c r="O114" s="158"/>
      <c r="P114" s="158"/>
      <c r="Q114" s="158"/>
      <c r="R114" s="158"/>
      <c r="S114" s="158"/>
      <c r="T114" s="158"/>
      <c r="U114" s="158"/>
      <c r="V114" s="158"/>
      <c r="W114" s="158"/>
      <c r="X114" s="158"/>
      <c r="Y114" s="158"/>
      <c r="Z114" s="158"/>
      <c r="AA114" s="158"/>
      <c r="AB114" s="158"/>
    </row>
    <row r="115" spans="1:28" hidden="1" x14ac:dyDescent="0.15">
      <c r="A115" s="158" t="str">
        <f>D17</f>
        <v>△</v>
      </c>
      <c r="B115" s="158" t="s">
        <v>190</v>
      </c>
      <c r="C115" s="158"/>
      <c r="D115" s="158"/>
      <c r="E115" s="158"/>
      <c r="F115" s="158"/>
      <c r="G115" s="158"/>
      <c r="H115" s="158"/>
      <c r="I115" s="158"/>
      <c r="J115" s="158"/>
      <c r="K115" s="158"/>
      <c r="L115" s="158"/>
      <c r="M115" s="158"/>
      <c r="N115" s="158"/>
      <c r="O115" s="158"/>
      <c r="P115" s="158"/>
      <c r="Q115" s="158"/>
      <c r="R115" s="158"/>
      <c r="S115" s="158"/>
      <c r="T115" s="158"/>
      <c r="U115" s="158"/>
      <c r="V115" s="158"/>
      <c r="W115" s="158"/>
      <c r="X115" s="158"/>
      <c r="Y115" s="158"/>
      <c r="Z115" s="158"/>
      <c r="AA115" s="158"/>
      <c r="AB115" s="158"/>
    </row>
    <row r="116" spans="1:28" hidden="1" x14ac:dyDescent="0.15">
      <c r="A116" s="158" t="str">
        <f>H17</f>
        <v>○○</v>
      </c>
      <c r="B116" s="158" t="s">
        <v>191</v>
      </c>
      <c r="C116" s="158"/>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c r="AA116" s="158"/>
      <c r="AB116" s="158"/>
    </row>
    <row r="117" spans="1:28" hidden="1" x14ac:dyDescent="0.15">
      <c r="A117" s="158" t="str">
        <f>B20</f>
        <v>大会事務局が用意したパソコンを使用したい。
スピーカーも使用したい。</v>
      </c>
      <c r="B117" s="158" t="s">
        <v>192</v>
      </c>
      <c r="C117" s="158"/>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c r="AB117" s="158"/>
    </row>
    <row r="118" spans="1:28" hidden="1" x14ac:dyDescent="0.15">
      <c r="A118" s="158" t="str">
        <f>B22</f>
        <v>なし</v>
      </c>
      <c r="B118" s="158" t="s">
        <v>193</v>
      </c>
      <c r="C118" s="158"/>
      <c r="D118" s="158"/>
      <c r="E118" s="158"/>
      <c r="F118" s="158"/>
      <c r="G118" s="158"/>
      <c r="H118" s="158"/>
      <c r="I118" s="158"/>
      <c r="J118" s="158"/>
      <c r="K118" s="158"/>
      <c r="L118" s="158"/>
      <c r="M118" s="158"/>
      <c r="N118" s="158"/>
      <c r="O118" s="158"/>
      <c r="P118" s="158"/>
      <c r="Q118" s="158"/>
      <c r="R118" s="158"/>
      <c r="S118" s="158"/>
      <c r="T118" s="158"/>
      <c r="U118" s="158"/>
      <c r="V118" s="158"/>
      <c r="W118" s="158"/>
      <c r="X118" s="158"/>
      <c r="Y118" s="158"/>
      <c r="Z118" s="158"/>
      <c r="AA118" s="158"/>
      <c r="AB118" s="158"/>
    </row>
    <row r="119" spans="1:28" hidden="1" x14ac:dyDescent="0.15">
      <c r="A119" s="158"/>
      <c r="B119" s="158"/>
      <c r="C119" s="158"/>
      <c r="D119" s="158"/>
      <c r="E119" s="158"/>
      <c r="F119" s="158"/>
      <c r="G119" s="158"/>
      <c r="H119" s="158"/>
      <c r="I119" s="158"/>
      <c r="J119" s="158"/>
      <c r="K119" s="158"/>
      <c r="L119" s="158"/>
      <c r="M119" s="158"/>
      <c r="N119" s="158"/>
      <c r="O119" s="158"/>
      <c r="P119" s="158"/>
      <c r="Q119" s="158"/>
      <c r="R119" s="158"/>
      <c r="S119" s="158"/>
      <c r="T119" s="158"/>
      <c r="U119" s="158"/>
      <c r="V119" s="158"/>
      <c r="W119" s="158"/>
      <c r="X119" s="158"/>
      <c r="Y119" s="158"/>
      <c r="Z119" s="158"/>
      <c r="AA119" s="158"/>
      <c r="AB119" s="158"/>
    </row>
    <row r="120" spans="1:28" hidden="1" x14ac:dyDescent="0.15">
      <c r="A120" s="158"/>
      <c r="B120" s="158"/>
      <c r="C120" s="158"/>
      <c r="D120" s="158"/>
      <c r="E120" s="158"/>
      <c r="F120" s="158"/>
      <c r="G120" s="158"/>
      <c r="H120" s="158"/>
      <c r="I120" s="158"/>
      <c r="J120" s="158"/>
      <c r="K120" s="158"/>
      <c r="L120" s="158"/>
      <c r="M120" s="158"/>
      <c r="N120" s="158"/>
      <c r="O120" s="158"/>
      <c r="P120" s="158"/>
      <c r="Q120" s="158"/>
      <c r="R120" s="158"/>
      <c r="S120" s="158"/>
      <c r="T120" s="158"/>
      <c r="U120" s="158"/>
      <c r="V120" s="158"/>
      <c r="W120" s="158"/>
      <c r="X120" s="158"/>
      <c r="Y120" s="158"/>
      <c r="Z120" s="158"/>
      <c r="AA120" s="158"/>
      <c r="AB120" s="158"/>
    </row>
    <row r="121" spans="1:28" x14ac:dyDescent="0.15">
      <c r="A121" s="158"/>
      <c r="B121" s="158"/>
      <c r="C121" s="158"/>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row>
    <row r="122" spans="1:28" x14ac:dyDescent="0.15">
      <c r="A122" s="158"/>
      <c r="B122" s="158"/>
      <c r="C122" s="158"/>
      <c r="D122" s="158"/>
      <c r="E122" s="158"/>
      <c r="F122" s="158"/>
      <c r="G122" s="158"/>
      <c r="H122" s="158"/>
      <c r="I122" s="158"/>
      <c r="J122" s="158"/>
      <c r="K122" s="158"/>
      <c r="L122" s="158"/>
      <c r="M122" s="158"/>
      <c r="N122" s="158"/>
      <c r="O122" s="158"/>
      <c r="P122" s="158"/>
      <c r="Q122" s="158"/>
      <c r="R122" s="158"/>
      <c r="S122" s="158"/>
      <c r="T122" s="158"/>
      <c r="U122" s="158"/>
      <c r="V122" s="158"/>
      <c r="W122" s="158"/>
      <c r="X122" s="158"/>
      <c r="Y122" s="158"/>
      <c r="Z122" s="158"/>
      <c r="AA122" s="158"/>
      <c r="AB122" s="158"/>
    </row>
    <row r="123" spans="1:28" x14ac:dyDescent="0.15">
      <c r="A123" s="158"/>
      <c r="B123" s="158"/>
      <c r="C123" s="158"/>
      <c r="D123" s="158"/>
      <c r="E123" s="158"/>
      <c r="F123" s="158"/>
      <c r="G123" s="158"/>
      <c r="H123" s="158"/>
      <c r="I123" s="158"/>
      <c r="J123" s="158"/>
      <c r="K123" s="158"/>
      <c r="L123" s="158"/>
      <c r="M123" s="158"/>
      <c r="N123" s="158"/>
      <c r="O123" s="158"/>
      <c r="P123" s="158"/>
      <c r="Q123" s="158"/>
      <c r="R123" s="158"/>
      <c r="S123" s="158"/>
      <c r="T123" s="158"/>
      <c r="U123" s="158"/>
      <c r="V123" s="158"/>
      <c r="W123" s="158"/>
      <c r="X123" s="158"/>
      <c r="Y123" s="158"/>
      <c r="Z123" s="158"/>
      <c r="AA123" s="158"/>
      <c r="AB123" s="158"/>
    </row>
    <row r="124" spans="1:28" x14ac:dyDescent="0.15">
      <c r="A124" s="158"/>
      <c r="B124" s="158"/>
      <c r="C124" s="158"/>
      <c r="D124" s="158"/>
      <c r="E124" s="158"/>
      <c r="F124" s="158"/>
      <c r="G124" s="158"/>
      <c r="H124" s="158"/>
      <c r="I124" s="158"/>
      <c r="J124" s="158"/>
      <c r="K124" s="158"/>
      <c r="L124" s="158"/>
      <c r="M124" s="158"/>
      <c r="N124" s="158"/>
      <c r="O124" s="158"/>
      <c r="P124" s="158"/>
      <c r="Q124" s="158"/>
      <c r="R124" s="158"/>
      <c r="S124" s="158"/>
      <c r="T124" s="158"/>
      <c r="U124" s="158"/>
      <c r="V124" s="158"/>
      <c r="W124" s="158"/>
      <c r="X124" s="158"/>
      <c r="Y124" s="158"/>
      <c r="Z124" s="158"/>
      <c r="AA124" s="158"/>
      <c r="AB124" s="158"/>
    </row>
    <row r="125" spans="1:28" x14ac:dyDescent="0.15">
      <c r="A125" s="158"/>
      <c r="B125" s="158"/>
      <c r="C125" s="158"/>
      <c r="D125" s="158"/>
      <c r="E125" s="158"/>
      <c r="F125" s="158"/>
      <c r="G125" s="158"/>
      <c r="H125" s="158"/>
      <c r="I125" s="158"/>
      <c r="J125" s="158"/>
      <c r="K125" s="158"/>
      <c r="L125" s="158"/>
      <c r="M125" s="158"/>
      <c r="N125" s="158"/>
      <c r="O125" s="158"/>
      <c r="P125" s="158"/>
      <c r="Q125" s="158"/>
      <c r="R125" s="158"/>
      <c r="S125" s="158"/>
      <c r="T125" s="158"/>
      <c r="U125" s="158"/>
      <c r="V125" s="158"/>
      <c r="W125" s="158"/>
      <c r="X125" s="158"/>
      <c r="Y125" s="158"/>
      <c r="Z125" s="158"/>
      <c r="AA125" s="158"/>
      <c r="AB125" s="158"/>
    </row>
    <row r="126" spans="1:28" x14ac:dyDescent="0.15">
      <c r="A126" s="158"/>
      <c r="B126" s="158"/>
      <c r="C126" s="158"/>
      <c r="D126" s="158"/>
      <c r="E126" s="158"/>
      <c r="F126" s="158"/>
      <c r="G126" s="158"/>
      <c r="H126" s="158"/>
      <c r="I126" s="158"/>
      <c r="J126" s="158"/>
      <c r="K126" s="158"/>
      <c r="L126" s="158"/>
      <c r="M126" s="158"/>
      <c r="N126" s="158"/>
      <c r="O126" s="158"/>
      <c r="P126" s="158"/>
      <c r="Q126" s="158"/>
      <c r="R126" s="158"/>
      <c r="S126" s="158"/>
      <c r="T126" s="158"/>
      <c r="U126" s="158"/>
      <c r="V126" s="158"/>
      <c r="W126" s="158"/>
      <c r="X126" s="158"/>
      <c r="Y126" s="158"/>
      <c r="Z126" s="158"/>
      <c r="AA126" s="158"/>
      <c r="AB126" s="158"/>
    </row>
    <row r="127" spans="1:28" x14ac:dyDescent="0.15">
      <c r="A127" s="158"/>
      <c r="B127" s="158"/>
      <c r="C127" s="158"/>
      <c r="D127" s="158"/>
      <c r="E127" s="158"/>
      <c r="F127" s="158"/>
      <c r="G127" s="158"/>
      <c r="H127" s="158"/>
      <c r="I127" s="158"/>
      <c r="J127" s="158"/>
      <c r="K127" s="158"/>
      <c r="L127" s="158"/>
      <c r="M127" s="158"/>
      <c r="N127" s="158"/>
      <c r="O127" s="158"/>
      <c r="P127" s="158"/>
      <c r="Q127" s="158"/>
      <c r="R127" s="158"/>
      <c r="S127" s="158"/>
      <c r="T127" s="158"/>
      <c r="U127" s="158"/>
      <c r="V127" s="158"/>
      <c r="W127" s="158"/>
      <c r="X127" s="158"/>
      <c r="Y127" s="158"/>
      <c r="Z127" s="158"/>
      <c r="AA127" s="158"/>
      <c r="AB127" s="158"/>
    </row>
    <row r="128" spans="1:28" x14ac:dyDescent="0.15">
      <c r="A128" s="158"/>
      <c r="B128" s="158"/>
      <c r="C128" s="158"/>
      <c r="D128" s="158"/>
      <c r="E128" s="158"/>
      <c r="F128" s="158"/>
      <c r="G128" s="158"/>
      <c r="H128" s="158"/>
      <c r="I128" s="158"/>
      <c r="J128" s="158"/>
      <c r="K128" s="158"/>
      <c r="L128" s="158"/>
      <c r="M128" s="158"/>
      <c r="N128" s="158"/>
      <c r="O128" s="158"/>
      <c r="P128" s="158"/>
      <c r="Q128" s="158"/>
      <c r="R128" s="158"/>
      <c r="S128" s="158"/>
      <c r="T128" s="158"/>
      <c r="U128" s="158"/>
      <c r="V128" s="158"/>
      <c r="W128" s="158"/>
      <c r="X128" s="158"/>
      <c r="Y128" s="158"/>
      <c r="Z128" s="158"/>
      <c r="AA128" s="158"/>
      <c r="AB128" s="158"/>
    </row>
    <row r="129" spans="1:28" x14ac:dyDescent="0.15">
      <c r="A129" s="158"/>
      <c r="B129" s="158"/>
      <c r="C129" s="158"/>
      <c r="D129" s="158"/>
      <c r="E129" s="158"/>
      <c r="F129" s="158"/>
      <c r="G129" s="158"/>
      <c r="H129" s="158"/>
      <c r="I129" s="158"/>
      <c r="J129" s="158"/>
      <c r="K129" s="158"/>
      <c r="L129" s="158"/>
      <c r="M129" s="158"/>
      <c r="N129" s="158"/>
      <c r="O129" s="158"/>
      <c r="P129" s="158"/>
      <c r="Q129" s="158"/>
      <c r="R129" s="158"/>
      <c r="S129" s="158"/>
      <c r="T129" s="158"/>
      <c r="U129" s="158"/>
      <c r="V129" s="158"/>
      <c r="W129" s="158"/>
      <c r="X129" s="158"/>
      <c r="Y129" s="158"/>
      <c r="Z129" s="158"/>
      <c r="AA129" s="158"/>
      <c r="AB129" s="158"/>
    </row>
    <row r="130" spans="1:28" x14ac:dyDescent="0.15">
      <c r="A130" s="158"/>
      <c r="B130" s="158"/>
      <c r="C130" s="158"/>
      <c r="D130" s="158"/>
      <c r="E130" s="158"/>
      <c r="F130" s="158"/>
      <c r="G130" s="158"/>
      <c r="H130" s="158"/>
      <c r="I130" s="158"/>
      <c r="J130" s="158"/>
      <c r="K130" s="158"/>
      <c r="L130" s="158"/>
      <c r="M130" s="158"/>
      <c r="N130" s="158"/>
      <c r="O130" s="158"/>
      <c r="P130" s="158"/>
      <c r="Q130" s="158"/>
      <c r="R130" s="158"/>
      <c r="S130" s="158"/>
      <c r="T130" s="158"/>
      <c r="U130" s="158"/>
      <c r="V130" s="158"/>
      <c r="W130" s="158"/>
      <c r="X130" s="158"/>
      <c r="Y130" s="158"/>
      <c r="Z130" s="158"/>
      <c r="AA130" s="158"/>
      <c r="AB130" s="158"/>
    </row>
    <row r="131" spans="1:28" x14ac:dyDescent="0.15">
      <c r="A131" s="158"/>
      <c r="B131" s="158"/>
      <c r="C131" s="158"/>
      <c r="D131" s="158"/>
      <c r="E131" s="158"/>
      <c r="F131" s="158"/>
      <c r="G131" s="158"/>
      <c r="H131" s="158"/>
      <c r="I131" s="158"/>
      <c r="J131" s="158"/>
      <c r="K131" s="158"/>
      <c r="L131" s="158"/>
      <c r="M131" s="158"/>
      <c r="N131" s="158"/>
      <c r="O131" s="158"/>
      <c r="P131" s="158"/>
      <c r="Q131" s="158"/>
      <c r="R131" s="158"/>
      <c r="S131" s="158"/>
      <c r="T131" s="158"/>
      <c r="U131" s="158"/>
      <c r="V131" s="158"/>
      <c r="W131" s="158"/>
      <c r="X131" s="158"/>
      <c r="Y131" s="158"/>
      <c r="Z131" s="158"/>
      <c r="AA131" s="158"/>
      <c r="AB131" s="158"/>
    </row>
    <row r="132" spans="1:28" x14ac:dyDescent="0.15">
      <c r="A132" s="158"/>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row>
    <row r="133" spans="1:28" x14ac:dyDescent="0.15">
      <c r="A133" s="158"/>
      <c r="B133" s="158"/>
      <c r="C133" s="158"/>
      <c r="D133" s="158"/>
      <c r="E133" s="158"/>
      <c r="F133" s="158"/>
      <c r="G133" s="158"/>
      <c r="H133" s="158"/>
      <c r="I133" s="158"/>
      <c r="J133" s="158"/>
      <c r="K133" s="158"/>
      <c r="L133" s="158"/>
      <c r="M133" s="158"/>
      <c r="N133" s="158"/>
      <c r="O133" s="158"/>
      <c r="P133" s="158"/>
      <c r="Q133" s="158"/>
      <c r="R133" s="158"/>
      <c r="S133" s="158"/>
      <c r="T133" s="158"/>
      <c r="U133" s="158"/>
      <c r="V133" s="158"/>
      <c r="W133" s="158"/>
      <c r="X133" s="158"/>
      <c r="Y133" s="158"/>
      <c r="Z133" s="158"/>
      <c r="AA133" s="158"/>
      <c r="AB133" s="158"/>
    </row>
    <row r="134" spans="1:28" x14ac:dyDescent="0.15">
      <c r="A134" s="158"/>
      <c r="B134" s="158"/>
      <c r="C134" s="158"/>
      <c r="D134" s="158"/>
      <c r="E134" s="158"/>
      <c r="F134" s="158"/>
      <c r="G134" s="158"/>
      <c r="H134" s="158"/>
      <c r="I134" s="158"/>
      <c r="J134" s="158"/>
      <c r="K134" s="158"/>
      <c r="L134" s="158"/>
      <c r="M134" s="158"/>
      <c r="N134" s="158"/>
      <c r="O134" s="158"/>
      <c r="P134" s="158"/>
      <c r="Q134" s="158"/>
      <c r="R134" s="158"/>
      <c r="S134" s="158"/>
      <c r="T134" s="158"/>
      <c r="U134" s="158"/>
      <c r="V134" s="158"/>
      <c r="W134" s="158"/>
      <c r="X134" s="158"/>
      <c r="Y134" s="158"/>
      <c r="Z134" s="158"/>
      <c r="AA134" s="158"/>
      <c r="AB134" s="158"/>
    </row>
    <row r="135" spans="1:28" x14ac:dyDescent="0.15">
      <c r="A135" s="158"/>
      <c r="B135" s="158"/>
      <c r="C135" s="158"/>
      <c r="D135" s="158"/>
      <c r="E135" s="158"/>
      <c r="F135" s="158"/>
      <c r="G135" s="158"/>
      <c r="H135" s="158"/>
      <c r="I135" s="158"/>
      <c r="J135" s="158"/>
      <c r="K135" s="158"/>
      <c r="L135" s="158"/>
      <c r="M135" s="158"/>
      <c r="N135" s="158"/>
      <c r="O135" s="158"/>
      <c r="P135" s="158"/>
      <c r="Q135" s="158"/>
      <c r="R135" s="158"/>
      <c r="S135" s="158"/>
      <c r="T135" s="158"/>
      <c r="U135" s="158"/>
      <c r="V135" s="158"/>
      <c r="W135" s="158"/>
      <c r="X135" s="158"/>
      <c r="Y135" s="158"/>
      <c r="Z135" s="158"/>
      <c r="AA135" s="158"/>
      <c r="AB135" s="158"/>
    </row>
    <row r="136" spans="1:28" x14ac:dyDescent="0.15">
      <c r="A136" s="158"/>
      <c r="B136" s="158"/>
      <c r="C136" s="158"/>
      <c r="D136" s="158"/>
      <c r="E136" s="158"/>
      <c r="F136" s="158"/>
      <c r="G136" s="158"/>
      <c r="H136" s="158"/>
      <c r="I136" s="158"/>
      <c r="J136" s="158"/>
      <c r="K136" s="158"/>
      <c r="L136" s="158"/>
      <c r="M136" s="158"/>
      <c r="N136" s="158"/>
      <c r="O136" s="158"/>
      <c r="P136" s="158"/>
      <c r="Q136" s="158"/>
      <c r="R136" s="158"/>
      <c r="S136" s="158"/>
      <c r="T136" s="158"/>
      <c r="U136" s="158"/>
      <c r="V136" s="158"/>
      <c r="W136" s="158"/>
      <c r="X136" s="158"/>
      <c r="Y136" s="158"/>
      <c r="Z136" s="158"/>
      <c r="AA136" s="158"/>
      <c r="AB136" s="158"/>
    </row>
    <row r="137" spans="1:28" x14ac:dyDescent="0.15">
      <c r="A137" s="158"/>
      <c r="B137" s="158"/>
      <c r="C137" s="158"/>
      <c r="D137" s="158"/>
      <c r="E137" s="158"/>
      <c r="F137" s="158"/>
      <c r="G137" s="158"/>
      <c r="H137" s="158"/>
      <c r="I137" s="158"/>
      <c r="J137" s="158"/>
      <c r="K137" s="158"/>
      <c r="L137" s="158"/>
      <c r="M137" s="158"/>
      <c r="N137" s="158"/>
      <c r="O137" s="158"/>
      <c r="P137" s="158"/>
      <c r="Q137" s="158"/>
      <c r="R137" s="158"/>
      <c r="S137" s="158"/>
      <c r="T137" s="158"/>
      <c r="U137" s="158"/>
      <c r="V137" s="158"/>
      <c r="W137" s="158"/>
      <c r="X137" s="158"/>
      <c r="Y137" s="158"/>
      <c r="Z137" s="158"/>
      <c r="AA137" s="158"/>
      <c r="AB137" s="158"/>
    </row>
    <row r="138" spans="1:28" x14ac:dyDescent="0.15">
      <c r="A138" s="158"/>
      <c r="B138" s="158"/>
      <c r="C138" s="158"/>
      <c r="D138" s="158"/>
      <c r="E138" s="158"/>
      <c r="F138" s="158"/>
      <c r="G138" s="158"/>
      <c r="H138" s="158"/>
      <c r="I138" s="158"/>
      <c r="J138" s="158"/>
      <c r="K138" s="158"/>
      <c r="L138" s="158"/>
      <c r="M138" s="158"/>
      <c r="N138" s="158"/>
      <c r="O138" s="158"/>
      <c r="P138" s="158"/>
      <c r="Q138" s="158"/>
      <c r="R138" s="158"/>
      <c r="S138" s="158"/>
      <c r="T138" s="158"/>
      <c r="U138" s="158"/>
      <c r="V138" s="158"/>
      <c r="W138" s="158"/>
      <c r="X138" s="158"/>
      <c r="Y138" s="158"/>
      <c r="Z138" s="158"/>
      <c r="AA138" s="158"/>
      <c r="AB138" s="158"/>
    </row>
    <row r="139" spans="1:28" x14ac:dyDescent="0.15">
      <c r="A139" s="158"/>
      <c r="B139" s="158"/>
      <c r="C139" s="158"/>
      <c r="D139" s="158"/>
      <c r="E139" s="158"/>
      <c r="F139" s="158"/>
      <c r="G139" s="158"/>
      <c r="H139" s="158"/>
      <c r="I139" s="158"/>
      <c r="J139" s="158"/>
      <c r="K139" s="158"/>
      <c r="L139" s="158"/>
      <c r="M139" s="158"/>
      <c r="N139" s="158"/>
      <c r="O139" s="158"/>
      <c r="P139" s="158"/>
      <c r="Q139" s="158"/>
      <c r="R139" s="158"/>
      <c r="S139" s="158"/>
      <c r="T139" s="158"/>
      <c r="U139" s="158"/>
      <c r="V139" s="158"/>
      <c r="W139" s="158"/>
      <c r="X139" s="158"/>
      <c r="Y139" s="158"/>
      <c r="Z139" s="158"/>
      <c r="AA139" s="158"/>
      <c r="AB139" s="158"/>
    </row>
    <row r="140" spans="1:28" x14ac:dyDescent="0.15">
      <c r="A140" s="158"/>
      <c r="B140" s="158"/>
      <c r="C140" s="158"/>
      <c r="D140" s="158"/>
      <c r="E140" s="158"/>
      <c r="F140" s="158"/>
      <c r="G140" s="158"/>
      <c r="H140" s="158"/>
      <c r="I140" s="158"/>
      <c r="J140" s="158"/>
      <c r="K140" s="158"/>
      <c r="L140" s="158"/>
      <c r="M140" s="158"/>
      <c r="N140" s="158"/>
      <c r="O140" s="158"/>
      <c r="P140" s="158"/>
      <c r="Q140" s="158"/>
      <c r="R140" s="158"/>
      <c r="S140" s="158"/>
      <c r="T140" s="158"/>
      <c r="U140" s="158"/>
      <c r="V140" s="158"/>
      <c r="W140" s="158"/>
      <c r="X140" s="158"/>
      <c r="Y140" s="158"/>
      <c r="Z140" s="158"/>
      <c r="AA140" s="158"/>
      <c r="AB140" s="158"/>
    </row>
    <row r="141" spans="1:28" x14ac:dyDescent="0.15">
      <c r="A141" s="158"/>
      <c r="B141" s="158"/>
      <c r="C141" s="158"/>
      <c r="D141" s="158"/>
      <c r="E141" s="158"/>
      <c r="F141" s="158"/>
      <c r="G141" s="158"/>
      <c r="H141" s="158"/>
      <c r="I141" s="158"/>
      <c r="J141" s="158"/>
      <c r="K141" s="158"/>
      <c r="L141" s="158"/>
      <c r="M141" s="158"/>
      <c r="N141" s="158"/>
      <c r="O141" s="158"/>
      <c r="P141" s="158"/>
      <c r="Q141" s="158"/>
      <c r="R141" s="158"/>
      <c r="S141" s="158"/>
      <c r="T141" s="158"/>
      <c r="U141" s="158"/>
      <c r="V141" s="158"/>
      <c r="W141" s="158"/>
      <c r="X141" s="158"/>
      <c r="Y141" s="158"/>
      <c r="Z141" s="158"/>
      <c r="AA141" s="158"/>
      <c r="AB141" s="158"/>
    </row>
    <row r="142" spans="1:28" x14ac:dyDescent="0.15">
      <c r="A142" s="158"/>
      <c r="B142" s="158"/>
      <c r="C142" s="158"/>
      <c r="D142" s="158"/>
      <c r="E142" s="158"/>
      <c r="F142" s="158"/>
      <c r="G142" s="158"/>
      <c r="H142" s="158"/>
      <c r="I142" s="158"/>
      <c r="J142" s="158"/>
      <c r="K142" s="158"/>
      <c r="L142" s="158"/>
      <c r="M142" s="158"/>
      <c r="N142" s="158"/>
      <c r="O142" s="158"/>
      <c r="P142" s="158"/>
      <c r="Q142" s="158"/>
      <c r="R142" s="158"/>
      <c r="S142" s="158"/>
      <c r="T142" s="158"/>
      <c r="U142" s="158"/>
      <c r="V142" s="158"/>
      <c r="W142" s="158"/>
      <c r="X142" s="158"/>
      <c r="Y142" s="158"/>
      <c r="Z142" s="158"/>
      <c r="AA142" s="158"/>
      <c r="AB142" s="158"/>
    </row>
    <row r="143" spans="1:28" x14ac:dyDescent="0.15">
      <c r="A143" s="158"/>
      <c r="B143" s="158"/>
      <c r="C143" s="158"/>
      <c r="D143" s="158"/>
      <c r="E143" s="158"/>
      <c r="F143" s="158"/>
      <c r="G143" s="158"/>
      <c r="H143" s="158"/>
      <c r="I143" s="158"/>
      <c r="J143" s="158"/>
      <c r="K143" s="158"/>
      <c r="L143" s="158"/>
      <c r="M143" s="158"/>
      <c r="N143" s="158"/>
      <c r="O143" s="158"/>
      <c r="P143" s="158"/>
      <c r="Q143" s="158"/>
      <c r="R143" s="158"/>
      <c r="S143" s="158"/>
      <c r="T143" s="158"/>
      <c r="U143" s="158"/>
      <c r="V143" s="158"/>
      <c r="W143" s="158"/>
      <c r="X143" s="158"/>
      <c r="Y143" s="158"/>
      <c r="Z143" s="158"/>
      <c r="AA143" s="158"/>
      <c r="AB143" s="158"/>
    </row>
    <row r="144" spans="1:28" x14ac:dyDescent="0.15">
      <c r="A144" s="158"/>
      <c r="B144" s="158"/>
      <c r="C144" s="158"/>
      <c r="D144" s="158"/>
      <c r="E144" s="158"/>
      <c r="F144" s="158"/>
      <c r="G144" s="158"/>
      <c r="H144" s="158"/>
      <c r="I144" s="158"/>
      <c r="J144" s="158"/>
      <c r="K144" s="158"/>
      <c r="L144" s="158"/>
      <c r="M144" s="158"/>
      <c r="N144" s="158"/>
      <c r="O144" s="158"/>
      <c r="P144" s="158"/>
      <c r="Q144" s="158"/>
      <c r="R144" s="158"/>
      <c r="S144" s="158"/>
      <c r="T144" s="158"/>
      <c r="U144" s="158"/>
      <c r="V144" s="158"/>
      <c r="W144" s="158"/>
      <c r="X144" s="158"/>
      <c r="Y144" s="158"/>
      <c r="Z144" s="158"/>
      <c r="AA144" s="158"/>
      <c r="AB144" s="158"/>
    </row>
    <row r="145" spans="1:28" x14ac:dyDescent="0.15">
      <c r="A145" s="158"/>
      <c r="B145" s="158"/>
      <c r="C145" s="158"/>
      <c r="D145" s="158"/>
      <c r="E145" s="158"/>
      <c r="F145" s="158"/>
      <c r="G145" s="158"/>
      <c r="H145" s="158"/>
      <c r="I145" s="158"/>
      <c r="J145" s="158"/>
      <c r="K145" s="158"/>
      <c r="L145" s="158"/>
      <c r="M145" s="158"/>
      <c r="N145" s="158"/>
      <c r="O145" s="158"/>
      <c r="P145" s="158"/>
      <c r="Q145" s="158"/>
      <c r="R145" s="158"/>
      <c r="S145" s="158"/>
      <c r="T145" s="158"/>
      <c r="U145" s="158"/>
      <c r="V145" s="158"/>
      <c r="W145" s="158"/>
      <c r="X145" s="158"/>
      <c r="Y145" s="158"/>
      <c r="Z145" s="158"/>
      <c r="AA145" s="158"/>
      <c r="AB145" s="158"/>
    </row>
    <row r="146" spans="1:28" x14ac:dyDescent="0.15">
      <c r="A146" s="158"/>
      <c r="B146" s="158"/>
      <c r="C146" s="158"/>
      <c r="D146" s="158"/>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c r="AA146" s="158"/>
      <c r="AB146" s="158"/>
    </row>
    <row r="147" spans="1:28" x14ac:dyDescent="0.15">
      <c r="A147" s="158"/>
      <c r="B147" s="158"/>
      <c r="C147" s="158"/>
      <c r="D147" s="158"/>
      <c r="E147" s="158"/>
      <c r="F147" s="158"/>
      <c r="G147" s="158"/>
      <c r="H147" s="158"/>
      <c r="I147" s="158"/>
      <c r="J147" s="158"/>
      <c r="K147" s="158"/>
      <c r="L147" s="158"/>
      <c r="M147" s="158"/>
      <c r="N147" s="158"/>
      <c r="O147" s="158"/>
      <c r="P147" s="158"/>
      <c r="Q147" s="158"/>
      <c r="R147" s="158"/>
      <c r="S147" s="158"/>
      <c r="T147" s="158"/>
      <c r="U147" s="158"/>
      <c r="V147" s="158"/>
      <c r="W147" s="158"/>
      <c r="X147" s="158"/>
      <c r="Y147" s="158"/>
      <c r="Z147" s="158"/>
      <c r="AA147" s="158"/>
      <c r="AB147" s="158"/>
    </row>
    <row r="148" spans="1:28" x14ac:dyDescent="0.15">
      <c r="A148" s="158"/>
      <c r="B148" s="158"/>
      <c r="C148" s="158"/>
      <c r="D148" s="158"/>
      <c r="E148" s="158"/>
      <c r="F148" s="158"/>
      <c r="G148" s="158"/>
      <c r="H148" s="158"/>
      <c r="I148" s="158"/>
      <c r="J148" s="158"/>
      <c r="K148" s="158"/>
      <c r="L148" s="158"/>
      <c r="M148" s="158"/>
      <c r="N148" s="158"/>
      <c r="O148" s="158"/>
      <c r="P148" s="158"/>
      <c r="Q148" s="158"/>
      <c r="R148" s="158"/>
      <c r="S148" s="158"/>
      <c r="T148" s="158"/>
      <c r="U148" s="158"/>
      <c r="V148" s="158"/>
      <c r="W148" s="158"/>
      <c r="X148" s="158"/>
      <c r="Y148" s="158"/>
      <c r="Z148" s="158"/>
      <c r="AA148" s="158"/>
      <c r="AB148" s="158"/>
    </row>
    <row r="149" spans="1:28" x14ac:dyDescent="0.15">
      <c r="A149" s="158"/>
      <c r="B149" s="158"/>
      <c r="C149" s="158"/>
      <c r="D149" s="158"/>
      <c r="E149" s="158"/>
      <c r="F149" s="158"/>
      <c r="G149" s="158"/>
      <c r="H149" s="158"/>
      <c r="I149" s="158"/>
      <c r="J149" s="158"/>
      <c r="K149" s="158"/>
      <c r="L149" s="158"/>
      <c r="M149" s="158"/>
      <c r="N149" s="158"/>
      <c r="O149" s="158"/>
      <c r="P149" s="158"/>
      <c r="Q149" s="158"/>
      <c r="R149" s="158"/>
      <c r="S149" s="158"/>
      <c r="T149" s="158"/>
      <c r="U149" s="158"/>
      <c r="V149" s="158"/>
      <c r="W149" s="158"/>
      <c r="X149" s="158"/>
      <c r="Y149" s="158"/>
      <c r="Z149" s="158"/>
      <c r="AA149" s="158"/>
      <c r="AB149" s="158"/>
    </row>
    <row r="150" spans="1:28" x14ac:dyDescent="0.15">
      <c r="A150" s="158"/>
      <c r="B150" s="158"/>
      <c r="C150" s="158"/>
      <c r="D150" s="158"/>
      <c r="E150" s="158"/>
      <c r="F150" s="158"/>
      <c r="G150" s="158"/>
      <c r="H150" s="158"/>
      <c r="I150" s="158"/>
      <c r="J150" s="158"/>
      <c r="K150" s="158"/>
      <c r="L150" s="158"/>
      <c r="M150" s="158"/>
      <c r="N150" s="158"/>
      <c r="O150" s="158"/>
      <c r="P150" s="158"/>
      <c r="Q150" s="158"/>
      <c r="R150" s="158"/>
      <c r="S150" s="158"/>
      <c r="T150" s="158"/>
      <c r="U150" s="158"/>
      <c r="V150" s="158"/>
      <c r="W150" s="158"/>
      <c r="X150" s="158"/>
      <c r="Y150" s="158"/>
      <c r="Z150" s="158"/>
      <c r="AA150" s="158"/>
      <c r="AB150" s="158"/>
    </row>
    <row r="151" spans="1:28" x14ac:dyDescent="0.15">
      <c r="A151" s="158"/>
      <c r="B151" s="158"/>
      <c r="C151" s="158"/>
      <c r="D151" s="158"/>
      <c r="E151" s="158"/>
      <c r="F151" s="158"/>
      <c r="G151" s="158"/>
      <c r="H151" s="158"/>
      <c r="I151" s="158"/>
      <c r="J151" s="158"/>
      <c r="K151" s="158"/>
      <c r="L151" s="158"/>
      <c r="M151" s="158"/>
      <c r="N151" s="158"/>
      <c r="O151" s="158"/>
      <c r="P151" s="158"/>
      <c r="Q151" s="158"/>
      <c r="R151" s="158"/>
      <c r="S151" s="158"/>
      <c r="T151" s="158"/>
      <c r="U151" s="158"/>
      <c r="V151" s="158"/>
      <c r="W151" s="158"/>
      <c r="X151" s="158"/>
      <c r="Y151" s="158"/>
      <c r="Z151" s="158"/>
      <c r="AA151" s="158"/>
      <c r="AB151" s="158"/>
    </row>
    <row r="152" spans="1:28" x14ac:dyDescent="0.15">
      <c r="A152" s="158"/>
      <c r="B152" s="158"/>
      <c r="C152" s="158"/>
      <c r="D152" s="158"/>
      <c r="E152" s="158"/>
      <c r="F152" s="158"/>
      <c r="G152" s="158"/>
      <c r="H152" s="158"/>
      <c r="I152" s="158"/>
      <c r="J152" s="158"/>
      <c r="K152" s="158"/>
      <c r="L152" s="158"/>
      <c r="M152" s="158"/>
      <c r="N152" s="158"/>
      <c r="O152" s="158"/>
      <c r="P152" s="158"/>
      <c r="Q152" s="158"/>
      <c r="R152" s="158"/>
      <c r="S152" s="158"/>
      <c r="T152" s="158"/>
      <c r="U152" s="158"/>
      <c r="V152" s="158"/>
      <c r="W152" s="158"/>
      <c r="X152" s="158"/>
      <c r="Y152" s="158"/>
      <c r="Z152" s="158"/>
      <c r="AA152" s="158"/>
      <c r="AB152" s="158"/>
    </row>
    <row r="153" spans="1:28" x14ac:dyDescent="0.15">
      <c r="A153" s="158"/>
      <c r="B153" s="158"/>
      <c r="C153" s="158"/>
      <c r="D153" s="158"/>
      <c r="E153" s="158"/>
      <c r="F153" s="158"/>
      <c r="G153" s="158"/>
      <c r="H153" s="158"/>
      <c r="I153" s="158"/>
      <c r="J153" s="158"/>
      <c r="K153" s="158"/>
      <c r="L153" s="158"/>
      <c r="M153" s="158"/>
      <c r="N153" s="158"/>
      <c r="O153" s="158"/>
      <c r="P153" s="158"/>
      <c r="Q153" s="158"/>
      <c r="R153" s="158"/>
      <c r="S153" s="158"/>
      <c r="T153" s="158"/>
      <c r="U153" s="158"/>
      <c r="V153" s="158"/>
      <c r="W153" s="158"/>
      <c r="X153" s="158"/>
      <c r="Y153" s="158"/>
      <c r="Z153" s="158"/>
      <c r="AA153" s="158"/>
      <c r="AB153" s="158"/>
    </row>
    <row r="154" spans="1:28" x14ac:dyDescent="0.15">
      <c r="A154" s="158"/>
      <c r="B154" s="158"/>
      <c r="C154" s="158"/>
      <c r="D154" s="158"/>
      <c r="E154" s="158"/>
      <c r="F154" s="158"/>
      <c r="G154" s="158"/>
      <c r="H154" s="158"/>
      <c r="I154" s="158"/>
      <c r="J154" s="158"/>
      <c r="K154" s="158"/>
      <c r="L154" s="158"/>
      <c r="M154" s="158"/>
      <c r="N154" s="158"/>
      <c r="O154" s="158"/>
      <c r="P154" s="158"/>
      <c r="Q154" s="158"/>
      <c r="R154" s="158"/>
      <c r="S154" s="158"/>
      <c r="T154" s="158"/>
      <c r="U154" s="158"/>
      <c r="V154" s="158"/>
      <c r="W154" s="158"/>
      <c r="X154" s="158"/>
      <c r="Y154" s="158"/>
      <c r="Z154" s="158"/>
      <c r="AA154" s="158"/>
      <c r="AB154" s="158"/>
    </row>
    <row r="155" spans="1:28" x14ac:dyDescent="0.15">
      <c r="A155" s="158"/>
      <c r="B155" s="158"/>
      <c r="C155" s="158"/>
      <c r="D155" s="158"/>
      <c r="E155" s="158"/>
      <c r="F155" s="158"/>
      <c r="G155" s="158"/>
      <c r="H155" s="158"/>
      <c r="I155" s="158"/>
      <c r="J155" s="158"/>
      <c r="K155" s="158"/>
      <c r="L155" s="158"/>
      <c r="M155" s="158"/>
      <c r="N155" s="158"/>
      <c r="O155" s="158"/>
      <c r="P155" s="158"/>
      <c r="Q155" s="158"/>
      <c r="R155" s="158"/>
      <c r="S155" s="158"/>
      <c r="T155" s="158"/>
      <c r="U155" s="158"/>
      <c r="V155" s="158"/>
      <c r="W155" s="158"/>
      <c r="X155" s="158"/>
      <c r="Y155" s="158"/>
      <c r="Z155" s="158"/>
      <c r="AA155" s="158"/>
      <c r="AB155" s="158"/>
    </row>
    <row r="156" spans="1:28" x14ac:dyDescent="0.15">
      <c r="A156" s="158"/>
      <c r="B156" s="158"/>
      <c r="C156" s="158"/>
      <c r="D156" s="158"/>
      <c r="E156" s="158"/>
      <c r="F156" s="158"/>
      <c r="G156" s="158"/>
      <c r="H156" s="158"/>
      <c r="I156" s="158"/>
      <c r="J156" s="158"/>
      <c r="K156" s="158"/>
      <c r="L156" s="158"/>
      <c r="M156" s="158"/>
      <c r="N156" s="158"/>
      <c r="O156" s="158"/>
      <c r="P156" s="158"/>
      <c r="Q156" s="158"/>
      <c r="R156" s="158"/>
      <c r="S156" s="158"/>
      <c r="T156" s="158"/>
      <c r="U156" s="158"/>
      <c r="V156" s="158"/>
      <c r="W156" s="158"/>
      <c r="X156" s="158"/>
      <c r="Y156" s="158"/>
      <c r="Z156" s="158"/>
      <c r="AA156" s="158"/>
      <c r="AB156" s="158"/>
    </row>
    <row r="157" spans="1:28" x14ac:dyDescent="0.15">
      <c r="A157" s="158"/>
      <c r="B157" s="158"/>
      <c r="C157" s="158"/>
      <c r="D157" s="158"/>
      <c r="E157" s="158"/>
      <c r="F157" s="158"/>
      <c r="G157" s="158"/>
      <c r="H157" s="158"/>
      <c r="I157" s="158"/>
      <c r="J157" s="158"/>
      <c r="K157" s="158"/>
      <c r="L157" s="158"/>
      <c r="M157" s="158"/>
      <c r="N157" s="158"/>
      <c r="O157" s="158"/>
      <c r="P157" s="158"/>
      <c r="Q157" s="158"/>
      <c r="R157" s="158"/>
      <c r="S157" s="158"/>
      <c r="T157" s="158"/>
      <c r="U157" s="158"/>
      <c r="V157" s="158"/>
      <c r="W157" s="158"/>
      <c r="X157" s="158"/>
      <c r="Y157" s="158"/>
      <c r="Z157" s="158"/>
      <c r="AA157" s="158"/>
      <c r="AB157" s="158"/>
    </row>
    <row r="158" spans="1:28" x14ac:dyDescent="0.15">
      <c r="A158" s="158"/>
      <c r="B158" s="158"/>
      <c r="C158" s="158"/>
      <c r="D158" s="158"/>
      <c r="E158" s="158"/>
      <c r="F158" s="158"/>
      <c r="G158" s="158"/>
      <c r="H158" s="158"/>
      <c r="I158" s="158"/>
      <c r="J158" s="158"/>
      <c r="K158" s="158"/>
      <c r="L158" s="158"/>
      <c r="M158" s="158"/>
      <c r="N158" s="158"/>
      <c r="O158" s="158"/>
      <c r="P158" s="158"/>
      <c r="Q158" s="158"/>
      <c r="R158" s="158"/>
      <c r="S158" s="158"/>
      <c r="T158" s="158"/>
      <c r="U158" s="158"/>
      <c r="V158" s="158"/>
      <c r="W158" s="158"/>
      <c r="X158" s="158"/>
      <c r="Y158" s="158"/>
      <c r="Z158" s="158"/>
      <c r="AA158" s="158"/>
      <c r="AB158" s="158"/>
    </row>
    <row r="159" spans="1:28" x14ac:dyDescent="0.15">
      <c r="A159" s="158"/>
      <c r="B159" s="158"/>
      <c r="C159" s="158"/>
      <c r="D159" s="158"/>
      <c r="E159" s="158"/>
      <c r="F159" s="158"/>
      <c r="G159" s="158"/>
      <c r="H159" s="158"/>
      <c r="I159" s="158"/>
      <c r="J159" s="158"/>
      <c r="K159" s="158"/>
      <c r="L159" s="158"/>
      <c r="M159" s="158"/>
      <c r="N159" s="158"/>
      <c r="O159" s="158"/>
      <c r="P159" s="158"/>
      <c r="Q159" s="158"/>
      <c r="R159" s="158"/>
      <c r="S159" s="158"/>
      <c r="T159" s="158"/>
      <c r="U159" s="158"/>
      <c r="V159" s="158"/>
      <c r="W159" s="158"/>
      <c r="X159" s="158"/>
      <c r="Y159" s="158"/>
      <c r="Z159" s="158"/>
      <c r="AA159" s="158"/>
      <c r="AB159" s="158"/>
    </row>
    <row r="160" spans="1:28" x14ac:dyDescent="0.15">
      <c r="A160" s="158"/>
      <c r="B160" s="158"/>
      <c r="C160" s="158"/>
      <c r="D160" s="158"/>
      <c r="E160" s="158"/>
      <c r="F160" s="158"/>
      <c r="G160" s="158"/>
      <c r="H160" s="158"/>
      <c r="I160" s="158"/>
      <c r="J160" s="158"/>
      <c r="K160" s="158"/>
      <c r="L160" s="158"/>
      <c r="M160" s="158"/>
      <c r="N160" s="158"/>
      <c r="O160" s="158"/>
      <c r="P160" s="158"/>
      <c r="Q160" s="158"/>
      <c r="R160" s="158"/>
      <c r="S160" s="158"/>
      <c r="T160" s="158"/>
      <c r="U160" s="158"/>
      <c r="V160" s="158"/>
      <c r="W160" s="158"/>
      <c r="X160" s="158"/>
      <c r="Y160" s="158"/>
      <c r="Z160" s="158"/>
      <c r="AA160" s="158"/>
      <c r="AB160" s="158"/>
    </row>
    <row r="161" spans="1:28" x14ac:dyDescent="0.15">
      <c r="A161" s="158"/>
      <c r="B161" s="158"/>
      <c r="C161" s="158"/>
      <c r="D161" s="158"/>
      <c r="E161" s="158"/>
      <c r="F161" s="158"/>
      <c r="G161" s="158"/>
      <c r="H161" s="158"/>
      <c r="I161" s="158"/>
      <c r="J161" s="158"/>
      <c r="K161" s="158"/>
      <c r="L161" s="158"/>
      <c r="M161" s="158"/>
      <c r="N161" s="158"/>
      <c r="O161" s="158"/>
      <c r="P161" s="158"/>
      <c r="Q161" s="158"/>
      <c r="R161" s="158"/>
      <c r="S161" s="158"/>
      <c r="T161" s="158"/>
      <c r="U161" s="158"/>
      <c r="V161" s="158"/>
      <c r="W161" s="158"/>
      <c r="X161" s="158"/>
      <c r="Y161" s="158"/>
      <c r="Z161" s="158"/>
      <c r="AA161" s="158"/>
      <c r="AB161" s="158"/>
    </row>
    <row r="162" spans="1:28" x14ac:dyDescent="0.15">
      <c r="A162" s="158"/>
      <c r="B162" s="158"/>
      <c r="C162" s="158"/>
      <c r="D162" s="158"/>
      <c r="E162" s="158"/>
      <c r="F162" s="158"/>
      <c r="G162" s="158"/>
      <c r="H162" s="158"/>
      <c r="I162" s="158"/>
      <c r="J162" s="158"/>
      <c r="K162" s="158"/>
      <c r="L162" s="158"/>
      <c r="M162" s="158"/>
      <c r="N162" s="158"/>
      <c r="O162" s="158"/>
      <c r="P162" s="158"/>
      <c r="Q162" s="158"/>
      <c r="R162" s="158"/>
      <c r="S162" s="158"/>
      <c r="T162" s="158"/>
      <c r="U162" s="158"/>
      <c r="V162" s="158"/>
      <c r="W162" s="158"/>
      <c r="X162" s="158"/>
      <c r="Y162" s="158"/>
      <c r="Z162" s="158"/>
      <c r="AA162" s="158"/>
      <c r="AB162" s="158"/>
    </row>
    <row r="163" spans="1:28" x14ac:dyDescent="0.15">
      <c r="A163" s="158"/>
      <c r="B163" s="158"/>
      <c r="C163" s="158"/>
      <c r="D163" s="158"/>
      <c r="E163" s="158"/>
      <c r="F163" s="158"/>
      <c r="G163" s="158"/>
      <c r="H163" s="158"/>
      <c r="I163" s="158"/>
      <c r="J163" s="158"/>
      <c r="K163" s="158"/>
      <c r="L163" s="158"/>
      <c r="M163" s="158"/>
      <c r="N163" s="158"/>
      <c r="O163" s="158"/>
      <c r="P163" s="158"/>
      <c r="Q163" s="158"/>
      <c r="R163" s="158"/>
      <c r="S163" s="158"/>
      <c r="T163" s="158"/>
      <c r="U163" s="158"/>
      <c r="V163" s="158"/>
      <c r="W163" s="158"/>
      <c r="X163" s="158"/>
      <c r="Y163" s="158"/>
      <c r="Z163" s="158"/>
      <c r="AA163" s="158"/>
      <c r="AB163" s="158"/>
    </row>
    <row r="164" spans="1:28" x14ac:dyDescent="0.15">
      <c r="A164" s="158"/>
      <c r="B164" s="158"/>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c r="AB164" s="158"/>
    </row>
  </sheetData>
  <sheetProtection algorithmName="SHA-512" hashValue="bpRO3Q/Fjh1bi2e3w/SO0sdMl7zsMNR5g4iy5n0tcQL+iyh7eFktQ9y6Kli/hXCii202TzNL2JGcIaoqCDR3bw==" saltValue="oJrzW21tZCtYUtlxW5y5DA==" spinCount="100000" sheet="1" selectLockedCells="1"/>
  <mergeCells count="61">
    <mergeCell ref="L25:P25"/>
    <mergeCell ref="Q20:W20"/>
    <mergeCell ref="B21:P21"/>
    <mergeCell ref="B22:P22"/>
    <mergeCell ref="Q22:W22"/>
    <mergeCell ref="A23:P23"/>
    <mergeCell ref="A20:A22"/>
    <mergeCell ref="O19:P19"/>
    <mergeCell ref="B20:P20"/>
    <mergeCell ref="B18:B19"/>
    <mergeCell ref="D18:G18"/>
    <mergeCell ref="H18:K18"/>
    <mergeCell ref="L18:N18"/>
    <mergeCell ref="O18:P18"/>
    <mergeCell ref="O16:P16"/>
    <mergeCell ref="D17:G17"/>
    <mergeCell ref="H17:K17"/>
    <mergeCell ref="L17:N17"/>
    <mergeCell ref="O17:P17"/>
    <mergeCell ref="B13:I13"/>
    <mergeCell ref="J13:P13"/>
    <mergeCell ref="B14:P14"/>
    <mergeCell ref="Q14:W15"/>
    <mergeCell ref="B15:P15"/>
    <mergeCell ref="A16:A19"/>
    <mergeCell ref="B16:B17"/>
    <mergeCell ref="D16:G16"/>
    <mergeCell ref="H16:K16"/>
    <mergeCell ref="L16:N16"/>
    <mergeCell ref="D19:G19"/>
    <mergeCell ref="H19:K19"/>
    <mergeCell ref="L19:N19"/>
    <mergeCell ref="B10:J10"/>
    <mergeCell ref="K10:P10"/>
    <mergeCell ref="B11:J11"/>
    <mergeCell ref="K11:P11"/>
    <mergeCell ref="B12:I12"/>
    <mergeCell ref="J12:P12"/>
    <mergeCell ref="A8:A9"/>
    <mergeCell ref="B8:D8"/>
    <mergeCell ref="E8:J8"/>
    <mergeCell ref="K8:P8"/>
    <mergeCell ref="B9:D9"/>
    <mergeCell ref="E9:J9"/>
    <mergeCell ref="K9:P9"/>
    <mergeCell ref="H6:J6"/>
    <mergeCell ref="G2:I2"/>
    <mergeCell ref="J2:P2"/>
    <mergeCell ref="Q2:W3"/>
    <mergeCell ref="A3:E4"/>
    <mergeCell ref="G3:I3"/>
    <mergeCell ref="J3:P3"/>
    <mergeCell ref="Q6:W6"/>
    <mergeCell ref="A5:E6"/>
    <mergeCell ref="F5:G5"/>
    <mergeCell ref="K5:M5"/>
    <mergeCell ref="N5:P5"/>
    <mergeCell ref="K6:M6"/>
    <mergeCell ref="N6:P6"/>
    <mergeCell ref="H5:J5"/>
    <mergeCell ref="F6:G6"/>
  </mergeCells>
  <phoneticPr fontId="2"/>
  <conditionalFormatting sqref="B20:P20 B22:P22">
    <cfRule type="cellIs" dxfId="21" priority="3" stopIfTrue="1" operator="equal">
      <formula>0</formula>
    </cfRule>
  </conditionalFormatting>
  <conditionalFormatting sqref="B15:P15">
    <cfRule type="cellIs" dxfId="20" priority="2" stopIfTrue="1" operator="equal">
      <formula>0</formula>
    </cfRule>
  </conditionalFormatting>
  <conditionalFormatting sqref="B14:P14">
    <cfRule type="cellIs" dxfId="19" priority="1" stopIfTrue="1" operator="equal">
      <formula>0</formula>
    </cfRule>
  </conditionalFormatting>
  <pageMargins left="0.78740157480314965" right="0.78740157480314965" top="0.78740157480314965" bottom="0.59055118110236227" header="0.31496062992125984" footer="0.31496062992125984"/>
  <pageSetup paperSize="9" scale="69" orientation="landscape" r:id="rId1"/>
  <headerFooter alignWithMargins="0"/>
  <rowBreaks count="1" manualBreakCount="1">
    <brk id="25" max="16383" man="1"/>
  </rowBreaks>
  <colBreaks count="1" manualBreakCount="1">
    <brk id="16" min="1" max="2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AB164"/>
  <sheetViews>
    <sheetView showGridLines="0" zoomScaleNormal="100" zoomScaleSheetLayoutView="100" workbookViewId="0">
      <selection activeCell="B20" sqref="B20:P20"/>
    </sheetView>
  </sheetViews>
  <sheetFormatPr defaultColWidth="13" defaultRowHeight="13.5" x14ac:dyDescent="0.15"/>
  <cols>
    <col min="1" max="1" width="11" customWidth="1"/>
    <col min="2" max="2" width="5.375" customWidth="1"/>
    <col min="3" max="3" width="9.375" customWidth="1"/>
    <col min="4" max="4" width="6.625" customWidth="1"/>
    <col min="5" max="5" width="4.875" customWidth="1"/>
    <col min="6" max="6" width="4.75" customWidth="1"/>
    <col min="7" max="8" width="2.75" customWidth="1"/>
    <col min="9" max="9" width="4.5" customWidth="1"/>
    <col min="10" max="12" width="5.625" customWidth="1"/>
    <col min="13" max="13" width="3.125" style="59" customWidth="1"/>
    <col min="14" max="14" width="3.125" customWidth="1"/>
    <col min="15" max="16" width="5.5" customWidth="1"/>
    <col min="17" max="22" width="15" customWidth="1"/>
  </cols>
  <sheetData>
    <row r="1" spans="1:28" s="59" customFormat="1" x14ac:dyDescent="0.15">
      <c r="P1" s="219" t="s">
        <v>415</v>
      </c>
    </row>
    <row r="2" spans="1:28" ht="24" customHeight="1" x14ac:dyDescent="0.15">
      <c r="A2" s="32"/>
      <c r="B2" s="15"/>
      <c r="C2" s="15"/>
      <c r="D2" s="15"/>
      <c r="E2" s="15"/>
      <c r="F2" s="15"/>
      <c r="G2" s="572" t="s">
        <v>20</v>
      </c>
      <c r="H2" s="572"/>
      <c r="I2" s="572"/>
      <c r="J2" s="590" t="s">
        <v>268</v>
      </c>
      <c r="K2" s="590"/>
      <c r="L2" s="590"/>
      <c r="M2" s="590"/>
      <c r="N2" s="590"/>
      <c r="O2" s="590"/>
      <c r="P2" s="590"/>
      <c r="Q2" s="587" t="s">
        <v>278</v>
      </c>
      <c r="R2" s="587"/>
      <c r="S2" s="587"/>
      <c r="T2" s="587"/>
      <c r="U2" s="587"/>
      <c r="V2" s="587"/>
      <c r="W2" s="587"/>
      <c r="X2" s="70"/>
      <c r="Y2" s="70"/>
      <c r="Z2" s="70"/>
      <c r="AA2" s="70"/>
      <c r="AB2" s="70"/>
    </row>
    <row r="3" spans="1:28" ht="21" customHeight="1" x14ac:dyDescent="0.15">
      <c r="A3" s="591" t="s">
        <v>265</v>
      </c>
      <c r="B3" s="591"/>
      <c r="C3" s="591"/>
      <c r="D3" s="591"/>
      <c r="E3" s="591"/>
      <c r="F3" s="49"/>
      <c r="G3" s="572"/>
      <c r="H3" s="572"/>
      <c r="I3" s="572"/>
      <c r="J3" s="574" t="s">
        <v>266</v>
      </c>
      <c r="K3" s="574"/>
      <c r="L3" s="574"/>
      <c r="M3" s="574"/>
      <c r="N3" s="574"/>
      <c r="O3" s="574"/>
      <c r="P3" s="574"/>
      <c r="Q3" s="587"/>
      <c r="R3" s="587"/>
      <c r="S3" s="587"/>
      <c r="T3" s="587"/>
      <c r="U3" s="587"/>
      <c r="V3" s="587"/>
      <c r="W3" s="587"/>
      <c r="X3" s="70"/>
      <c r="Y3" s="70"/>
      <c r="Z3" s="70"/>
      <c r="AA3" s="70"/>
      <c r="AB3" s="70"/>
    </row>
    <row r="4" spans="1:28" ht="6" customHeight="1" x14ac:dyDescent="0.15">
      <c r="A4" s="591"/>
      <c r="B4" s="591"/>
      <c r="C4" s="591"/>
      <c r="D4" s="591"/>
      <c r="E4" s="591"/>
      <c r="F4" s="49"/>
      <c r="G4" s="49"/>
      <c r="H4" s="49"/>
      <c r="I4" s="2"/>
      <c r="J4" s="2"/>
      <c r="K4" s="2"/>
      <c r="L4" s="2"/>
      <c r="M4" s="2"/>
      <c r="N4" s="2"/>
      <c r="O4" s="2"/>
      <c r="P4" s="2"/>
      <c r="Q4" s="106"/>
      <c r="R4" s="106"/>
      <c r="S4" s="106"/>
      <c r="T4" s="106"/>
      <c r="U4" s="106"/>
      <c r="V4" s="106"/>
      <c r="W4" s="106"/>
      <c r="X4" s="70"/>
      <c r="Y4" s="70"/>
      <c r="Z4" s="70"/>
      <c r="AA4" s="70"/>
      <c r="AB4" s="70"/>
    </row>
    <row r="5" spans="1:28" ht="18.75" customHeight="1" x14ac:dyDescent="0.15">
      <c r="A5" s="352" t="s">
        <v>96</v>
      </c>
      <c r="B5" s="352"/>
      <c r="C5" s="352"/>
      <c r="D5" s="352"/>
      <c r="E5" s="352"/>
      <c r="F5" s="589" t="s">
        <v>294</v>
      </c>
      <c r="G5" s="589"/>
      <c r="H5" s="553" t="s">
        <v>366</v>
      </c>
      <c r="I5" s="553"/>
      <c r="J5" s="554"/>
      <c r="K5" s="552" t="s">
        <v>12</v>
      </c>
      <c r="L5" s="553"/>
      <c r="M5" s="554"/>
      <c r="N5" s="391" t="s">
        <v>13</v>
      </c>
      <c r="O5" s="391"/>
      <c r="P5" s="391"/>
      <c r="Q5" s="100"/>
      <c r="R5" s="100"/>
      <c r="S5" s="100"/>
      <c r="T5" s="100"/>
      <c r="U5" s="100"/>
      <c r="V5" s="100"/>
      <c r="W5" s="98"/>
      <c r="X5" s="70"/>
      <c r="Y5" s="70"/>
      <c r="Z5" s="70"/>
      <c r="AA5" s="70"/>
      <c r="AB5" s="70"/>
    </row>
    <row r="6" spans="1:28" ht="39" customHeight="1" x14ac:dyDescent="0.15">
      <c r="A6" s="352"/>
      <c r="B6" s="352"/>
      <c r="C6" s="352"/>
      <c r="D6" s="352"/>
      <c r="E6" s="352"/>
      <c r="F6" s="555" t="str">
        <f>IF(様式2!G5="","",様式2!G5)</f>
        <v/>
      </c>
      <c r="G6" s="557"/>
      <c r="H6" s="555" t="str">
        <f>IF(様式2!J5="","",様式2!J5)</f>
        <v/>
      </c>
      <c r="I6" s="556"/>
      <c r="J6" s="557"/>
      <c r="K6" s="555"/>
      <c r="L6" s="556"/>
      <c r="M6" s="557"/>
      <c r="N6" s="390"/>
      <c r="O6" s="390"/>
      <c r="P6" s="390"/>
      <c r="Q6" s="585" t="s">
        <v>281</v>
      </c>
      <c r="R6" s="586"/>
      <c r="S6" s="586"/>
      <c r="T6" s="586"/>
      <c r="U6" s="586"/>
      <c r="V6" s="586"/>
      <c r="W6" s="586"/>
      <c r="X6" s="70"/>
      <c r="Y6" s="70"/>
      <c r="Z6" s="70"/>
      <c r="AA6" s="70"/>
      <c r="AB6" s="70"/>
    </row>
    <row r="7" spans="1:28" ht="16.5" customHeight="1" x14ac:dyDescent="0.15">
      <c r="A7" s="16"/>
      <c r="B7" s="16"/>
      <c r="C7" s="16"/>
      <c r="D7" s="16"/>
      <c r="E7" s="17"/>
      <c r="F7" s="17"/>
      <c r="G7" s="17"/>
      <c r="H7" s="17"/>
      <c r="I7" s="65"/>
      <c r="J7" s="18"/>
      <c r="K7" s="222" t="s">
        <v>225</v>
      </c>
      <c r="L7" s="19"/>
      <c r="M7" s="19"/>
      <c r="N7" s="19"/>
      <c r="O7" s="19"/>
      <c r="P7" s="19"/>
      <c r="Q7" s="100"/>
      <c r="R7" s="100"/>
      <c r="S7" s="100"/>
      <c r="T7" s="100"/>
      <c r="U7" s="100"/>
      <c r="V7" s="100"/>
      <c r="W7" s="98"/>
      <c r="X7" s="70"/>
      <c r="Y7" s="70"/>
      <c r="Z7" s="70"/>
      <c r="AA7" s="70"/>
      <c r="AB7" s="70"/>
    </row>
    <row r="8" spans="1:28" ht="13.5" customHeight="1" x14ac:dyDescent="0.15">
      <c r="A8" s="544" t="s">
        <v>35</v>
      </c>
      <c r="B8" s="358" t="s">
        <v>2</v>
      </c>
      <c r="C8" s="374"/>
      <c r="D8" s="359"/>
      <c r="E8" s="358" t="str">
        <f>IF(B9="ポスター発表","（ 領域 ）",IF(B9="研究発表","発表部門","発表部門"))</f>
        <v>発表部門</v>
      </c>
      <c r="F8" s="374"/>
      <c r="G8" s="374"/>
      <c r="H8" s="374"/>
      <c r="I8" s="374"/>
      <c r="J8" s="359"/>
      <c r="K8" s="358" t="s">
        <v>36</v>
      </c>
      <c r="L8" s="374"/>
      <c r="M8" s="374"/>
      <c r="N8" s="374"/>
      <c r="O8" s="374"/>
      <c r="P8" s="359"/>
      <c r="Q8" s="104"/>
      <c r="R8" s="105"/>
      <c r="S8" s="105"/>
      <c r="T8" s="105"/>
      <c r="U8" s="105"/>
      <c r="V8" s="105"/>
      <c r="W8" s="98"/>
      <c r="X8" s="70"/>
      <c r="Y8" s="70"/>
      <c r="Z8" s="70"/>
      <c r="AA8" s="70"/>
      <c r="AB8" s="70"/>
    </row>
    <row r="9" spans="1:28" ht="30" customHeight="1" x14ac:dyDescent="0.15">
      <c r="A9" s="573"/>
      <c r="B9" s="558" t="str">
        <f>IF(様式2!B16="","",様式2!B16)</f>
        <v/>
      </c>
      <c r="C9" s="559"/>
      <c r="D9" s="560"/>
      <c r="E9" s="558" t="str">
        <f>IF(様式2!F16="","",様式2!F16)</f>
        <v/>
      </c>
      <c r="F9" s="559"/>
      <c r="G9" s="559"/>
      <c r="H9" s="559"/>
      <c r="I9" s="559"/>
      <c r="J9" s="560"/>
      <c r="K9" s="558" t="str">
        <f>IF(様式2!L16="","",様式2!L16)</f>
        <v/>
      </c>
      <c r="L9" s="559"/>
      <c r="M9" s="559"/>
      <c r="N9" s="559"/>
      <c r="O9" s="559"/>
      <c r="P9" s="560"/>
      <c r="Q9" s="104"/>
      <c r="R9" s="105"/>
      <c r="S9" s="105"/>
      <c r="T9" s="105"/>
      <c r="U9" s="105"/>
      <c r="V9" s="105"/>
      <c r="W9" s="98"/>
      <c r="X9" s="70"/>
      <c r="Y9" s="70"/>
      <c r="Z9" s="70"/>
      <c r="AA9" s="70"/>
      <c r="AB9" s="70"/>
    </row>
    <row r="10" spans="1:28" ht="13.5" customHeight="1" x14ac:dyDescent="0.15">
      <c r="A10" s="21" t="s">
        <v>0</v>
      </c>
      <c r="B10" s="592" t="str">
        <f>IF(様式2!B8="","",様式2!B8)</f>
        <v/>
      </c>
      <c r="C10" s="593"/>
      <c r="D10" s="593"/>
      <c r="E10" s="593"/>
      <c r="F10" s="593"/>
      <c r="G10" s="593"/>
      <c r="H10" s="593"/>
      <c r="I10" s="593"/>
      <c r="J10" s="594"/>
      <c r="K10" s="420" t="s">
        <v>14</v>
      </c>
      <c r="L10" s="421"/>
      <c r="M10" s="421"/>
      <c r="N10" s="421"/>
      <c r="O10" s="421"/>
      <c r="P10" s="422"/>
      <c r="Q10" s="104"/>
      <c r="R10" s="105"/>
      <c r="S10" s="105"/>
      <c r="T10" s="105"/>
      <c r="U10" s="105"/>
      <c r="V10" s="105"/>
      <c r="W10" s="98"/>
      <c r="X10" s="70"/>
      <c r="Y10" s="70"/>
      <c r="Z10" s="70"/>
      <c r="AA10" s="70"/>
      <c r="AB10" s="70"/>
    </row>
    <row r="11" spans="1:28" ht="28.15" customHeight="1" x14ac:dyDescent="0.15">
      <c r="A11" s="12" t="s">
        <v>24</v>
      </c>
      <c r="B11" s="549" t="str">
        <f>IF(様式2!B9="","",様式2!B9)</f>
        <v/>
      </c>
      <c r="C11" s="550"/>
      <c r="D11" s="550"/>
      <c r="E11" s="550"/>
      <c r="F11" s="550"/>
      <c r="G11" s="550"/>
      <c r="H11" s="550"/>
      <c r="I11" s="550"/>
      <c r="J11" s="551"/>
      <c r="K11" s="566" t="str">
        <f>IF(様式2!B13="","",様式2!B13)</f>
        <v/>
      </c>
      <c r="L11" s="567"/>
      <c r="M11" s="567"/>
      <c r="N11" s="567"/>
      <c r="O11" s="567"/>
      <c r="P11" s="568"/>
      <c r="Q11" s="104"/>
      <c r="R11" s="105"/>
      <c r="S11" s="105"/>
      <c r="T11" s="105"/>
      <c r="U11" s="105"/>
      <c r="V11" s="105"/>
      <c r="W11" s="98"/>
      <c r="X11" s="70"/>
      <c r="Y11" s="70"/>
      <c r="Z11" s="70"/>
      <c r="AA11" s="70"/>
      <c r="AB11" s="70"/>
    </row>
    <row r="12" spans="1:28" ht="17.100000000000001" customHeight="1" x14ac:dyDescent="0.15">
      <c r="A12" s="7" t="s">
        <v>0</v>
      </c>
      <c r="B12" s="588" t="str">
        <f>IF(様式2!K12="","",様式2!K12)</f>
        <v/>
      </c>
      <c r="C12" s="543"/>
      <c r="D12" s="543"/>
      <c r="E12" s="543"/>
      <c r="F12" s="543"/>
      <c r="G12" s="543"/>
      <c r="H12" s="543"/>
      <c r="I12" s="545"/>
      <c r="J12" s="358" t="s">
        <v>144</v>
      </c>
      <c r="K12" s="374"/>
      <c r="L12" s="374"/>
      <c r="M12" s="374"/>
      <c r="N12" s="374"/>
      <c r="O12" s="374"/>
      <c r="P12" s="359"/>
      <c r="Q12" s="100"/>
      <c r="R12" s="100"/>
      <c r="S12" s="100"/>
      <c r="T12" s="100"/>
      <c r="U12" s="100"/>
      <c r="V12" s="100"/>
      <c r="W12" s="98"/>
      <c r="X12" s="70"/>
      <c r="Y12" s="70"/>
      <c r="Z12" s="70"/>
      <c r="AA12" s="70"/>
      <c r="AB12" s="70"/>
    </row>
    <row r="13" spans="1:28" ht="33.75" customHeight="1" x14ac:dyDescent="0.15">
      <c r="A13" s="13" t="s">
        <v>29</v>
      </c>
      <c r="B13" s="583" t="str">
        <f>IF(様式2!K13="","",様式2!K13)</f>
        <v/>
      </c>
      <c r="C13" s="584"/>
      <c r="D13" s="584"/>
      <c r="E13" s="584"/>
      <c r="F13" s="584"/>
      <c r="G13" s="584"/>
      <c r="H13" s="584"/>
      <c r="I13" s="584"/>
      <c r="J13" s="549" t="str">
        <f>IF(様式2!K14="","",様式2!K14)</f>
        <v/>
      </c>
      <c r="K13" s="550"/>
      <c r="L13" s="550"/>
      <c r="M13" s="550"/>
      <c r="N13" s="550"/>
      <c r="O13" s="550"/>
      <c r="P13" s="551"/>
      <c r="Q13" s="100"/>
      <c r="R13" s="100"/>
      <c r="S13" s="100"/>
      <c r="T13" s="100"/>
      <c r="U13" s="100"/>
      <c r="V13" s="100"/>
      <c r="W13" s="98"/>
      <c r="X13" s="70"/>
      <c r="Y13" s="70"/>
      <c r="Z13" s="70"/>
      <c r="AA13" s="70"/>
      <c r="AB13" s="70"/>
    </row>
    <row r="14" spans="1:28" ht="25.5" customHeight="1" x14ac:dyDescent="0.15">
      <c r="A14" s="28" t="s">
        <v>94</v>
      </c>
      <c r="B14" s="569"/>
      <c r="C14" s="570"/>
      <c r="D14" s="570"/>
      <c r="E14" s="570"/>
      <c r="F14" s="570"/>
      <c r="G14" s="570"/>
      <c r="H14" s="570"/>
      <c r="I14" s="570"/>
      <c r="J14" s="570"/>
      <c r="K14" s="570"/>
      <c r="L14" s="570"/>
      <c r="M14" s="570"/>
      <c r="N14" s="570"/>
      <c r="O14" s="570"/>
      <c r="P14" s="571"/>
      <c r="Q14" s="575" t="s">
        <v>424</v>
      </c>
      <c r="R14" s="349"/>
      <c r="S14" s="349"/>
      <c r="T14" s="349"/>
      <c r="U14" s="349"/>
      <c r="V14" s="349"/>
      <c r="W14" s="349"/>
      <c r="X14" s="70"/>
      <c r="Y14" s="70"/>
      <c r="Z14" s="70"/>
      <c r="AA14" s="70"/>
      <c r="AB14" s="70"/>
    </row>
    <row r="15" spans="1:28" ht="59.25" customHeight="1" x14ac:dyDescent="0.15">
      <c r="A15" s="8" t="s">
        <v>15</v>
      </c>
      <c r="B15" s="360"/>
      <c r="C15" s="565"/>
      <c r="D15" s="565"/>
      <c r="E15" s="565"/>
      <c r="F15" s="565"/>
      <c r="G15" s="565"/>
      <c r="H15" s="565"/>
      <c r="I15" s="565"/>
      <c r="J15" s="565"/>
      <c r="K15" s="565"/>
      <c r="L15" s="565"/>
      <c r="M15" s="565"/>
      <c r="N15" s="565"/>
      <c r="O15" s="565"/>
      <c r="P15" s="361"/>
      <c r="Q15" s="575"/>
      <c r="R15" s="349"/>
      <c r="S15" s="349"/>
      <c r="T15" s="349"/>
      <c r="U15" s="349"/>
      <c r="V15" s="349"/>
      <c r="W15" s="349"/>
      <c r="X15" s="70"/>
      <c r="Y15" s="70"/>
      <c r="Z15" s="70"/>
      <c r="AA15" s="70"/>
      <c r="AB15" s="70"/>
    </row>
    <row r="16" spans="1:28" ht="18" customHeight="1" x14ac:dyDescent="0.15">
      <c r="A16" s="544" t="s">
        <v>98</v>
      </c>
      <c r="B16" s="415">
        <v>1</v>
      </c>
      <c r="C16" s="9" t="s">
        <v>0</v>
      </c>
      <c r="D16" s="542" t="str">
        <f>IF(様式2!D17:L17="","",様式2!D17:L17)</f>
        <v/>
      </c>
      <c r="E16" s="543"/>
      <c r="F16" s="543"/>
      <c r="G16" s="543"/>
      <c r="H16" s="543" t="str">
        <f>IF(様式2!I17="","",様式2!I17)</f>
        <v/>
      </c>
      <c r="I16" s="543"/>
      <c r="J16" s="543"/>
      <c r="K16" s="545"/>
      <c r="L16" s="539" t="s">
        <v>4</v>
      </c>
      <c r="M16" s="540"/>
      <c r="N16" s="541"/>
      <c r="O16" s="358" t="s">
        <v>25</v>
      </c>
      <c r="P16" s="359"/>
      <c r="Q16" s="100"/>
      <c r="R16" s="100"/>
      <c r="S16" s="100"/>
      <c r="T16" s="100"/>
      <c r="U16" s="100"/>
      <c r="V16" s="100"/>
      <c r="W16" s="98"/>
      <c r="X16" s="70"/>
      <c r="Y16" s="70"/>
      <c r="Z16" s="70"/>
      <c r="AA16" s="70"/>
      <c r="AB16" s="70"/>
    </row>
    <row r="17" spans="1:28" ht="36" customHeight="1" x14ac:dyDescent="0.15">
      <c r="A17" s="529"/>
      <c r="B17" s="416"/>
      <c r="C17" s="10" t="s">
        <v>226</v>
      </c>
      <c r="D17" s="536" t="str">
        <f>IF(様式2!D18:L18="","",様式2!D18:L18)</f>
        <v/>
      </c>
      <c r="E17" s="537"/>
      <c r="F17" s="537"/>
      <c r="G17" s="537"/>
      <c r="H17" s="537" t="str">
        <f>IF(様式2!I18="","",様式2!I18)</f>
        <v/>
      </c>
      <c r="I17" s="537"/>
      <c r="J17" s="537"/>
      <c r="K17" s="538"/>
      <c r="L17" s="534" t="str">
        <f>IF(様式2!N18="","",様式2!N18)</f>
        <v/>
      </c>
      <c r="M17" s="561"/>
      <c r="N17" s="535"/>
      <c r="O17" s="534" t="str">
        <f>IF(様式2!Q18="","",様式2!Q18)</f>
        <v/>
      </c>
      <c r="P17" s="535"/>
      <c r="Q17" s="100"/>
      <c r="R17" s="100"/>
      <c r="S17" s="100"/>
      <c r="T17" s="100"/>
      <c r="U17" s="100"/>
      <c r="V17" s="100"/>
      <c r="W17" s="98"/>
      <c r="X17" s="70"/>
      <c r="Y17" s="70"/>
      <c r="Z17" s="70"/>
      <c r="AA17" s="70"/>
      <c r="AB17" s="70"/>
    </row>
    <row r="18" spans="1:28" ht="18" customHeight="1" x14ac:dyDescent="0.15">
      <c r="A18" s="529"/>
      <c r="B18" s="415">
        <v>2</v>
      </c>
      <c r="C18" s="4" t="s">
        <v>0</v>
      </c>
      <c r="D18" s="542" t="str">
        <f>IF(様式2!D19:L19="","",様式2!D19:L19)</f>
        <v/>
      </c>
      <c r="E18" s="543"/>
      <c r="F18" s="543"/>
      <c r="G18" s="543"/>
      <c r="H18" s="543" t="str">
        <f>IF(様式2!I19="","",様式2!I19)</f>
        <v/>
      </c>
      <c r="I18" s="543"/>
      <c r="J18" s="543"/>
      <c r="K18" s="545"/>
      <c r="L18" s="539" t="s">
        <v>4</v>
      </c>
      <c r="M18" s="540"/>
      <c r="N18" s="541"/>
      <c r="O18" s="358" t="s">
        <v>25</v>
      </c>
      <c r="P18" s="359"/>
      <c r="Q18" s="100"/>
      <c r="R18" s="100"/>
      <c r="S18" s="100"/>
      <c r="T18" s="100"/>
      <c r="U18" s="100"/>
      <c r="V18" s="100"/>
      <c r="W18" s="98"/>
      <c r="X18" s="70"/>
      <c r="Y18" s="70"/>
      <c r="Z18" s="70"/>
      <c r="AA18" s="70"/>
      <c r="AB18" s="70"/>
    </row>
    <row r="19" spans="1:28" ht="36" customHeight="1" x14ac:dyDescent="0.15">
      <c r="A19" s="530"/>
      <c r="B19" s="416"/>
      <c r="C19" s="6" t="s">
        <v>226</v>
      </c>
      <c r="D19" s="536" t="str">
        <f>IF(様式2!D20:L20="","",様式2!D20:L20)</f>
        <v/>
      </c>
      <c r="E19" s="537"/>
      <c r="F19" s="537"/>
      <c r="G19" s="537"/>
      <c r="H19" s="537" t="str">
        <f>IF(様式2!I20="","",様式2!I20)</f>
        <v/>
      </c>
      <c r="I19" s="537"/>
      <c r="J19" s="537"/>
      <c r="K19" s="538"/>
      <c r="L19" s="534" t="str">
        <f>IF(様式2!N20="","",様式2!N20)</f>
        <v/>
      </c>
      <c r="M19" s="561"/>
      <c r="N19" s="535"/>
      <c r="O19" s="534" t="str">
        <f>IF(様式2!Q20="","",様式2!Q20)</f>
        <v/>
      </c>
      <c r="P19" s="535"/>
      <c r="Q19" s="100"/>
      <c r="R19" s="100"/>
      <c r="S19" s="100"/>
      <c r="T19" s="100"/>
      <c r="U19" s="100"/>
      <c r="V19" s="100"/>
      <c r="W19" s="98"/>
      <c r="X19" s="70"/>
      <c r="Y19" s="70"/>
      <c r="Z19" s="70"/>
      <c r="AA19" s="70"/>
      <c r="AB19" s="70"/>
    </row>
    <row r="20" spans="1:28" ht="96" customHeight="1" x14ac:dyDescent="0.15">
      <c r="A20" s="528" t="s">
        <v>93</v>
      </c>
      <c r="B20" s="531"/>
      <c r="C20" s="532"/>
      <c r="D20" s="532"/>
      <c r="E20" s="532"/>
      <c r="F20" s="532"/>
      <c r="G20" s="532"/>
      <c r="H20" s="532"/>
      <c r="I20" s="532"/>
      <c r="J20" s="532"/>
      <c r="K20" s="532"/>
      <c r="L20" s="532"/>
      <c r="M20" s="532"/>
      <c r="N20" s="532"/>
      <c r="O20" s="532"/>
      <c r="P20" s="533"/>
      <c r="Q20" s="578" t="s">
        <v>425</v>
      </c>
      <c r="R20" s="579"/>
      <c r="S20" s="579"/>
      <c r="T20" s="579"/>
      <c r="U20" s="579"/>
      <c r="V20" s="579"/>
      <c r="W20" s="579"/>
      <c r="X20" s="70"/>
      <c r="Y20" s="70"/>
      <c r="Z20" s="70"/>
      <c r="AA20" s="70"/>
      <c r="AB20" s="70"/>
    </row>
    <row r="21" spans="1:28" ht="18.75" customHeight="1" x14ac:dyDescent="0.15">
      <c r="A21" s="529"/>
      <c r="B21" s="580" t="s">
        <v>23</v>
      </c>
      <c r="C21" s="581"/>
      <c r="D21" s="581"/>
      <c r="E21" s="581"/>
      <c r="F21" s="581"/>
      <c r="G21" s="581"/>
      <c r="H21" s="581"/>
      <c r="I21" s="581"/>
      <c r="J21" s="581"/>
      <c r="K21" s="581"/>
      <c r="L21" s="581"/>
      <c r="M21" s="581"/>
      <c r="N21" s="581"/>
      <c r="O21" s="581"/>
      <c r="P21" s="582"/>
      <c r="Q21" s="69"/>
      <c r="R21" s="69"/>
      <c r="S21" s="69"/>
      <c r="T21" s="69"/>
      <c r="U21" s="69"/>
      <c r="V21" s="69"/>
      <c r="W21" s="70"/>
      <c r="X21" s="70"/>
      <c r="Y21" s="70"/>
      <c r="Z21" s="70"/>
      <c r="AA21" s="70"/>
      <c r="AB21" s="70"/>
    </row>
    <row r="22" spans="1:28" ht="46.15" customHeight="1" x14ac:dyDescent="0.15">
      <c r="A22" s="530"/>
      <c r="B22" s="546"/>
      <c r="C22" s="547"/>
      <c r="D22" s="547"/>
      <c r="E22" s="547"/>
      <c r="F22" s="547"/>
      <c r="G22" s="547"/>
      <c r="H22" s="547"/>
      <c r="I22" s="547"/>
      <c r="J22" s="547"/>
      <c r="K22" s="547"/>
      <c r="L22" s="547"/>
      <c r="M22" s="547"/>
      <c r="N22" s="547"/>
      <c r="O22" s="547"/>
      <c r="P22" s="548"/>
      <c r="Q22" s="576" t="s">
        <v>145</v>
      </c>
      <c r="R22" s="577"/>
      <c r="S22" s="577"/>
      <c r="T22" s="577"/>
      <c r="U22" s="577"/>
      <c r="V22" s="577"/>
      <c r="W22" s="577"/>
      <c r="X22" s="70"/>
      <c r="Y22" s="70"/>
      <c r="Z22" s="70"/>
      <c r="AA22" s="70"/>
      <c r="AB22" s="70"/>
    </row>
    <row r="23" spans="1:28" ht="135" customHeight="1" x14ac:dyDescent="0.15">
      <c r="A23" s="562" t="s">
        <v>95</v>
      </c>
      <c r="B23" s="563"/>
      <c r="C23" s="563"/>
      <c r="D23" s="563"/>
      <c r="E23" s="563"/>
      <c r="F23" s="563"/>
      <c r="G23" s="563"/>
      <c r="H23" s="563"/>
      <c r="I23" s="563"/>
      <c r="J23" s="563"/>
      <c r="K23" s="563"/>
      <c r="L23" s="563"/>
      <c r="M23" s="563"/>
      <c r="N23" s="563"/>
      <c r="O23" s="563"/>
      <c r="P23" s="564"/>
      <c r="Q23" s="71"/>
      <c r="R23" s="71"/>
      <c r="S23" s="71"/>
      <c r="T23" s="71"/>
      <c r="U23" s="71"/>
      <c r="V23" s="71"/>
      <c r="W23" s="70"/>
      <c r="X23" s="70"/>
      <c r="Y23" s="70"/>
      <c r="Z23" s="70"/>
      <c r="AA23" s="70"/>
      <c r="AB23" s="70"/>
    </row>
    <row r="24" spans="1:28" ht="18.75" customHeight="1" x14ac:dyDescent="0.15">
      <c r="Q24" s="69"/>
      <c r="R24" s="69"/>
      <c r="S24" s="69"/>
      <c r="T24" s="69"/>
      <c r="U24" s="69"/>
      <c r="V24" s="69"/>
      <c r="W24" s="70"/>
      <c r="X24" s="70"/>
      <c r="Y24" s="70"/>
      <c r="Z24" s="70"/>
      <c r="AA24" s="70"/>
      <c r="AB24" s="70"/>
    </row>
    <row r="25" spans="1:28" ht="15" customHeight="1" x14ac:dyDescent="0.15">
      <c r="K25" s="221"/>
      <c r="L25" s="355" t="s">
        <v>416</v>
      </c>
      <c r="M25" s="356"/>
      <c r="N25" s="356"/>
      <c r="O25" s="356"/>
      <c r="P25" s="357"/>
      <c r="Q25" s="69"/>
      <c r="R25" s="69"/>
      <c r="S25" s="69"/>
      <c r="T25" s="69"/>
      <c r="U25" s="69"/>
      <c r="V25" s="72"/>
      <c r="W25" s="75"/>
      <c r="X25" s="70"/>
      <c r="Y25" s="70"/>
      <c r="Z25" s="70"/>
      <c r="AA25" s="70"/>
      <c r="AB25" s="70"/>
    </row>
    <row r="26" spans="1:28" x14ac:dyDescent="0.15">
      <c r="A26" s="70"/>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row>
    <row r="27" spans="1:28" x14ac:dyDescent="0.15">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row>
    <row r="28" spans="1:28" x14ac:dyDescent="0.15">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row>
    <row r="29" spans="1:28" x14ac:dyDescent="0.15">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row>
    <row r="30" spans="1:28" x14ac:dyDescent="0.15">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row>
    <row r="31" spans="1:28" x14ac:dyDescent="0.15">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row>
    <row r="32" spans="1:28" x14ac:dyDescent="0.15">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row>
    <row r="33" spans="1:28" x14ac:dyDescent="0.15">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row>
    <row r="34" spans="1:28" x14ac:dyDescent="0.15">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row>
    <row r="35" spans="1:28" x14ac:dyDescent="0.15">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row>
    <row r="36" spans="1:28" x14ac:dyDescent="0.15">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row>
    <row r="37" spans="1:28" x14ac:dyDescent="0.15">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row>
    <row r="38" spans="1:28" x14ac:dyDescent="0.15">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row>
    <row r="39" spans="1:28" x14ac:dyDescent="0.15">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row>
    <row r="40" spans="1:28" x14ac:dyDescent="0.15">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row>
    <row r="41" spans="1:28" x14ac:dyDescent="0.15">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row>
    <row r="42" spans="1:28" hidden="1" x14ac:dyDescent="0.15">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row>
    <row r="43" spans="1:28" hidden="1" x14ac:dyDescent="0.15">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row>
    <row r="44" spans="1:28" hidden="1" x14ac:dyDescent="0.15">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row>
    <row r="45" spans="1:28" hidden="1" x14ac:dyDescent="0.15">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row>
    <row r="46" spans="1:28" hidden="1" x14ac:dyDescent="0.15">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row>
    <row r="47" spans="1:28" hidden="1" x14ac:dyDescent="0.15">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row>
    <row r="48" spans="1:28" hidden="1" x14ac:dyDescent="0.15">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row>
    <row r="49" spans="1:28" hidden="1" x14ac:dyDescent="0.15">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row>
    <row r="50" spans="1:28" hidden="1" x14ac:dyDescent="0.15">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row>
    <row r="51" spans="1:28" hidden="1" x14ac:dyDescent="0.15">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row>
    <row r="52" spans="1:28" hidden="1" x14ac:dyDescent="0.15">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row>
    <row r="53" spans="1:28" hidden="1" x14ac:dyDescent="0.15">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row>
    <row r="54" spans="1:28" hidden="1" x14ac:dyDescent="0.15">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row>
    <row r="55" spans="1:28" hidden="1" x14ac:dyDescent="0.15">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row>
    <row r="56" spans="1:28" hidden="1" x14ac:dyDescent="0.15">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row>
    <row r="57" spans="1:28" hidden="1" x14ac:dyDescent="0.15">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row>
    <row r="58" spans="1:28" hidden="1" x14ac:dyDescent="0.15">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row>
    <row r="59" spans="1:28" hidden="1" x14ac:dyDescent="0.15">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row>
    <row r="60" spans="1:28" hidden="1" x14ac:dyDescent="0.15">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row>
    <row r="61" spans="1:28" hidden="1" x14ac:dyDescent="0.15">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row>
    <row r="62" spans="1:28" hidden="1" x14ac:dyDescent="0.1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row>
    <row r="63" spans="1:28" hidden="1" x14ac:dyDescent="0.15">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row>
    <row r="64" spans="1:28" hidden="1" x14ac:dyDescent="0.15">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row>
    <row r="65" spans="1:28" hidden="1" x14ac:dyDescent="0.1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row>
    <row r="66" spans="1:28" hidden="1" x14ac:dyDescent="0.1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row>
    <row r="67" spans="1:28" hidden="1" x14ac:dyDescent="0.1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row>
    <row r="68" spans="1:28" hidden="1" x14ac:dyDescent="0.1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row>
    <row r="69" spans="1:28" hidden="1" x14ac:dyDescent="0.15">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row>
    <row r="70" spans="1:28" hidden="1" x14ac:dyDescent="0.15">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row>
    <row r="71" spans="1:28" hidden="1" x14ac:dyDescent="0.15">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row>
    <row r="72" spans="1:28" hidden="1" x14ac:dyDescent="0.15">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row>
    <row r="73" spans="1:28" hidden="1" x14ac:dyDescent="0.15">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row>
    <row r="74" spans="1:28" hidden="1" x14ac:dyDescent="0.15">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row>
    <row r="75" spans="1:28" hidden="1" x14ac:dyDescent="0.1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row>
    <row r="76" spans="1:28" hidden="1" x14ac:dyDescent="0.15">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row>
    <row r="77" spans="1:28" hidden="1" x14ac:dyDescent="0.1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row>
    <row r="78" spans="1:28" hidden="1" x14ac:dyDescent="0.1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row>
    <row r="79" spans="1:28" hidden="1" x14ac:dyDescent="0.1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row>
    <row r="80" spans="1:28" hidden="1" x14ac:dyDescent="0.1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row>
    <row r="81" spans="1:28" hidden="1" x14ac:dyDescent="0.15">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row>
    <row r="82" spans="1:28" hidden="1" x14ac:dyDescent="0.15">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row>
    <row r="83" spans="1:28" hidden="1" x14ac:dyDescent="0.15">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row>
    <row r="84" spans="1:28" hidden="1" x14ac:dyDescent="0.15">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row>
    <row r="85" spans="1:28" hidden="1" x14ac:dyDescent="0.1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row>
    <row r="86" spans="1:28" hidden="1" x14ac:dyDescent="0.1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row>
    <row r="87" spans="1:28" hidden="1" x14ac:dyDescent="0.1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row>
    <row r="88" spans="1:28" hidden="1" x14ac:dyDescent="0.15">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row>
    <row r="89" spans="1:28" hidden="1" x14ac:dyDescent="0.15">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row>
    <row r="90" spans="1:28" hidden="1" x14ac:dyDescent="0.15">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row>
    <row r="91" spans="1:28" hidden="1" x14ac:dyDescent="0.1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row>
    <row r="92" spans="1:28" hidden="1" x14ac:dyDescent="0.1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row>
    <row r="93" spans="1:28" hidden="1" x14ac:dyDescent="0.1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row>
    <row r="94" spans="1:28" hidden="1" x14ac:dyDescent="0.1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row>
    <row r="95" spans="1:28" hidden="1" x14ac:dyDescent="0.1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row>
    <row r="96" spans="1:28" hidden="1" x14ac:dyDescent="0.1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row>
    <row r="97" spans="1:28" hidden="1" x14ac:dyDescent="0.15">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row>
    <row r="98" spans="1:28" hidden="1" x14ac:dyDescent="0.15">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row>
    <row r="99" spans="1:28" hidden="1" x14ac:dyDescent="0.15">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row>
    <row r="100" spans="1:28" hidden="1" x14ac:dyDescent="0.15">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row>
    <row r="101" spans="1:28" hidden="1" x14ac:dyDescent="0.15">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row>
    <row r="102" spans="1:28" hidden="1" x14ac:dyDescent="0.15">
      <c r="A102" s="70" t="str">
        <f>F6</f>
        <v/>
      </c>
      <c r="B102" s="70" t="s">
        <v>177</v>
      </c>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row>
    <row r="103" spans="1:28" hidden="1" x14ac:dyDescent="0.15">
      <c r="A103" s="70">
        <f>K6</f>
        <v>0</v>
      </c>
      <c r="B103" s="70" t="s">
        <v>178</v>
      </c>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row>
    <row r="104" spans="1:28" hidden="1" x14ac:dyDescent="0.15">
      <c r="A104" s="70">
        <f>N6</f>
        <v>0</v>
      </c>
      <c r="B104" s="70" t="s">
        <v>179</v>
      </c>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row>
    <row r="105" spans="1:28" hidden="1" x14ac:dyDescent="0.15">
      <c r="A105" s="70" t="str">
        <f>B9</f>
        <v/>
      </c>
      <c r="B105" s="70" t="s">
        <v>180</v>
      </c>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row>
    <row r="106" spans="1:28" hidden="1" x14ac:dyDescent="0.15">
      <c r="A106" s="70" t="str">
        <f>E9</f>
        <v/>
      </c>
      <c r="B106" s="70" t="s">
        <v>181</v>
      </c>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row>
    <row r="107" spans="1:28" hidden="1" x14ac:dyDescent="0.15">
      <c r="A107" s="70" t="str">
        <f>B11</f>
        <v/>
      </c>
      <c r="B107" s="70" t="s">
        <v>182</v>
      </c>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row>
    <row r="108" spans="1:28" hidden="1" x14ac:dyDescent="0.15">
      <c r="A108" s="70" t="str">
        <f>K11</f>
        <v/>
      </c>
      <c r="B108" s="70" t="s">
        <v>183</v>
      </c>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row>
    <row r="109" spans="1:28" hidden="1" x14ac:dyDescent="0.15">
      <c r="A109" s="70" t="str">
        <f>B13</f>
        <v/>
      </c>
      <c r="B109" s="70" t="s">
        <v>184</v>
      </c>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row>
    <row r="110" spans="1:28" hidden="1" x14ac:dyDescent="0.15">
      <c r="A110" s="70" t="str">
        <f>J13</f>
        <v/>
      </c>
      <c r="B110" s="70" t="s">
        <v>185</v>
      </c>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row>
    <row r="111" spans="1:28" hidden="1" x14ac:dyDescent="0.15">
      <c r="A111" s="70">
        <f>B14</f>
        <v>0</v>
      </c>
      <c r="B111" s="70" t="s">
        <v>186</v>
      </c>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row>
    <row r="112" spans="1:28" hidden="1" x14ac:dyDescent="0.15">
      <c r="A112" s="70">
        <f>B15</f>
        <v>0</v>
      </c>
      <c r="B112" s="70" t="s">
        <v>187</v>
      </c>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row>
    <row r="113" spans="1:28" hidden="1" x14ac:dyDescent="0.15">
      <c r="A113" s="70" t="str">
        <f>D16</f>
        <v/>
      </c>
      <c r="B113" s="70" t="s">
        <v>188</v>
      </c>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row>
    <row r="114" spans="1:28" hidden="1" x14ac:dyDescent="0.15">
      <c r="A114" s="70" t="str">
        <f>H16</f>
        <v/>
      </c>
      <c r="B114" s="70" t="s">
        <v>189</v>
      </c>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row>
    <row r="115" spans="1:28" hidden="1" x14ac:dyDescent="0.15">
      <c r="A115" s="70" t="str">
        <f>D17</f>
        <v/>
      </c>
      <c r="B115" s="70" t="s">
        <v>190</v>
      </c>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row>
    <row r="116" spans="1:28" hidden="1" x14ac:dyDescent="0.15">
      <c r="A116" s="70" t="str">
        <f>H17</f>
        <v/>
      </c>
      <c r="B116" s="70" t="s">
        <v>191</v>
      </c>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row>
    <row r="117" spans="1:28" hidden="1" x14ac:dyDescent="0.15">
      <c r="A117" s="70">
        <f>B20</f>
        <v>0</v>
      </c>
      <c r="B117" s="70" t="s">
        <v>192</v>
      </c>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row>
    <row r="118" spans="1:28" hidden="1" x14ac:dyDescent="0.15">
      <c r="A118" s="70">
        <f>B22</f>
        <v>0</v>
      </c>
      <c r="B118" s="70" t="s">
        <v>193</v>
      </c>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row>
    <row r="119" spans="1:28" hidden="1" x14ac:dyDescent="0.15">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row>
    <row r="120" spans="1:28" hidden="1" x14ac:dyDescent="0.15">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row>
    <row r="121" spans="1:28" x14ac:dyDescent="0.15">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row>
    <row r="122" spans="1:28" x14ac:dyDescent="0.15">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row>
    <row r="123" spans="1:28" x14ac:dyDescent="0.15">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row>
    <row r="124" spans="1:28" x14ac:dyDescent="0.15">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row>
    <row r="125" spans="1:28" x14ac:dyDescent="0.15">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row>
    <row r="126" spans="1:28" x14ac:dyDescent="0.15">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row>
    <row r="127" spans="1:28" x14ac:dyDescent="0.15">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row>
    <row r="128" spans="1:28" x14ac:dyDescent="0.15">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row>
    <row r="129" spans="1:28" x14ac:dyDescent="0.15">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row>
    <row r="130" spans="1:28" x14ac:dyDescent="0.15">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row>
    <row r="131" spans="1:28" x14ac:dyDescent="0.15">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row>
    <row r="132" spans="1:28" x14ac:dyDescent="0.15">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row>
    <row r="133" spans="1:28" x14ac:dyDescent="0.15">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row>
    <row r="134" spans="1:28" x14ac:dyDescent="0.15">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row>
    <row r="135" spans="1:28" x14ac:dyDescent="0.15">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row>
    <row r="136" spans="1:28" x14ac:dyDescent="0.15">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row>
    <row r="137" spans="1:28" x14ac:dyDescent="0.15">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row>
    <row r="138" spans="1:28" x14ac:dyDescent="0.15">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row>
    <row r="139" spans="1:28" x14ac:dyDescent="0.15">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row>
    <row r="140" spans="1:28" x14ac:dyDescent="0.15">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row>
    <row r="141" spans="1:28" x14ac:dyDescent="0.15">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row>
    <row r="142" spans="1:28" x14ac:dyDescent="0.15">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row>
    <row r="143" spans="1:28" x14ac:dyDescent="0.15">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row>
    <row r="144" spans="1:28" x14ac:dyDescent="0.15">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row>
    <row r="145" spans="1:28" x14ac:dyDescent="0.15">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row>
    <row r="146" spans="1:28" x14ac:dyDescent="0.15">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row>
    <row r="147" spans="1:28" x14ac:dyDescent="0.15">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row>
    <row r="148" spans="1:28" x14ac:dyDescent="0.15">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row>
    <row r="149" spans="1:28" x14ac:dyDescent="0.15">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row>
    <row r="150" spans="1:28" x14ac:dyDescent="0.15">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row>
    <row r="151" spans="1:28" x14ac:dyDescent="0.15">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row>
    <row r="152" spans="1:28" x14ac:dyDescent="0.15">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row>
    <row r="153" spans="1:28" x14ac:dyDescent="0.15">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row>
    <row r="154" spans="1:28" x14ac:dyDescent="0.15">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row>
    <row r="155" spans="1:28" x14ac:dyDescent="0.15">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row>
    <row r="156" spans="1:28" x14ac:dyDescent="0.15">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row>
    <row r="157" spans="1:28" x14ac:dyDescent="0.15">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row>
    <row r="158" spans="1:28" x14ac:dyDescent="0.15">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row>
    <row r="159" spans="1:28" x14ac:dyDescent="0.15">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row>
    <row r="160" spans="1:28" x14ac:dyDescent="0.15">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row>
    <row r="161" spans="1:28" x14ac:dyDescent="0.15">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row>
    <row r="162" spans="1:28" x14ac:dyDescent="0.15">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row>
    <row r="163" spans="1:28" x14ac:dyDescent="0.15">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row>
    <row r="164" spans="1:28" x14ac:dyDescent="0.15">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row>
  </sheetData>
  <sheetProtection algorithmName="SHA-512" hashValue="1xtsEExvSzDRXOvb6Q7sSHKTss3g4Jw1LaCXXWwHrfVTAVujM50UN0MIA04qMSmA0oN/qP8PcEdYOVwaGopqrQ==" saltValue="e010bsv/pSLq4dtTSHqnMA==" spinCount="100000" sheet="1" selectLockedCells="1"/>
  <mergeCells count="61">
    <mergeCell ref="Q6:W6"/>
    <mergeCell ref="Q2:W3"/>
    <mergeCell ref="G2:I2"/>
    <mergeCell ref="B11:J11"/>
    <mergeCell ref="B12:I12"/>
    <mergeCell ref="A5:E6"/>
    <mergeCell ref="H5:J5"/>
    <mergeCell ref="F5:G5"/>
    <mergeCell ref="F6:G6"/>
    <mergeCell ref="H6:J6"/>
    <mergeCell ref="J2:P2"/>
    <mergeCell ref="A3:E4"/>
    <mergeCell ref="N6:P6"/>
    <mergeCell ref="B10:J10"/>
    <mergeCell ref="B9:D9"/>
    <mergeCell ref="B8:D8"/>
    <mergeCell ref="G3:I3"/>
    <mergeCell ref="A8:A9"/>
    <mergeCell ref="J3:P3"/>
    <mergeCell ref="Q14:W15"/>
    <mergeCell ref="Q22:W22"/>
    <mergeCell ref="Q20:W20"/>
    <mergeCell ref="E8:J8"/>
    <mergeCell ref="E9:J9"/>
    <mergeCell ref="L16:N16"/>
    <mergeCell ref="D17:G17"/>
    <mergeCell ref="O17:P17"/>
    <mergeCell ref="D16:G16"/>
    <mergeCell ref="H16:K16"/>
    <mergeCell ref="O16:P16"/>
    <mergeCell ref="B21:P21"/>
    <mergeCell ref="B13:I13"/>
    <mergeCell ref="A23:P23"/>
    <mergeCell ref="B15:P15"/>
    <mergeCell ref="K11:P11"/>
    <mergeCell ref="H17:K17"/>
    <mergeCell ref="B14:P14"/>
    <mergeCell ref="J12:P12"/>
    <mergeCell ref="J13:P13"/>
    <mergeCell ref="K5:M5"/>
    <mergeCell ref="K6:M6"/>
    <mergeCell ref="K10:P10"/>
    <mergeCell ref="N5:P5"/>
    <mergeCell ref="K8:P8"/>
    <mergeCell ref="K9:P9"/>
    <mergeCell ref="L25:P25"/>
    <mergeCell ref="A20:A22"/>
    <mergeCell ref="B20:P20"/>
    <mergeCell ref="O19:P19"/>
    <mergeCell ref="D19:G19"/>
    <mergeCell ref="H19:K19"/>
    <mergeCell ref="B18:B19"/>
    <mergeCell ref="L18:N18"/>
    <mergeCell ref="O18:P18"/>
    <mergeCell ref="D18:G18"/>
    <mergeCell ref="A16:A19"/>
    <mergeCell ref="H18:K18"/>
    <mergeCell ref="B22:P22"/>
    <mergeCell ref="B16:B17"/>
    <mergeCell ref="L17:N17"/>
    <mergeCell ref="L19:N19"/>
  </mergeCells>
  <phoneticPr fontId="2"/>
  <conditionalFormatting sqref="B20:P20 B22:P22">
    <cfRule type="cellIs" dxfId="18" priority="4" stopIfTrue="1" operator="equal">
      <formula>0</formula>
    </cfRule>
  </conditionalFormatting>
  <conditionalFormatting sqref="B15:P15">
    <cfRule type="cellIs" dxfId="17" priority="2" stopIfTrue="1" operator="equal">
      <formula>0</formula>
    </cfRule>
  </conditionalFormatting>
  <conditionalFormatting sqref="B14:P14">
    <cfRule type="cellIs" dxfId="16" priority="1" stopIfTrue="1" operator="equal">
      <formula>0</formula>
    </cfRule>
  </conditionalFormatting>
  <pageMargins left="0.78740157480314965" right="0.78740157480314965" top="0.78740157480314965" bottom="0.59055118110236227" header="0.31496062992125984" footer="0.31496062992125984"/>
  <pageSetup paperSize="9" scale="96" orientation="portrait" r:id="rId1"/>
  <headerFooter alignWithMargins="0"/>
  <rowBreaks count="1" manualBreakCount="1">
    <brk id="25" max="16383" man="1"/>
  </rowBreaks>
  <colBreaks count="1" manualBreakCount="1">
    <brk id="16" min="1" max="24"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41"/>
  <sheetViews>
    <sheetView showGridLines="0" topLeftCell="A13" zoomScaleNormal="100" zoomScaleSheetLayoutView="100" workbookViewId="0">
      <selection activeCell="I34" sqref="I34:J34"/>
    </sheetView>
  </sheetViews>
  <sheetFormatPr defaultColWidth="8.875" defaultRowHeight="13.5" x14ac:dyDescent="0.15"/>
  <cols>
    <col min="1" max="1" width="7.5" style="118" customWidth="1"/>
    <col min="2" max="13" width="6.625" style="118" customWidth="1"/>
    <col min="14" max="14" width="41.375" style="118" customWidth="1"/>
    <col min="15" max="15" width="11.875" style="118" customWidth="1"/>
    <col min="16" max="16384" width="8.875" style="118"/>
  </cols>
  <sheetData>
    <row r="1" spans="1:21" x14ac:dyDescent="0.15">
      <c r="M1" s="218" t="s">
        <v>426</v>
      </c>
    </row>
    <row r="2" spans="1:21" ht="20.25" customHeight="1" x14ac:dyDescent="0.15">
      <c r="A2" s="156"/>
      <c r="B2" s="156"/>
      <c r="C2" s="182"/>
      <c r="D2" s="182"/>
      <c r="E2" s="182"/>
      <c r="F2" s="182"/>
      <c r="G2" s="182"/>
      <c r="H2" s="183" t="s">
        <v>229</v>
      </c>
      <c r="I2" s="466" t="s">
        <v>268</v>
      </c>
      <c r="J2" s="466"/>
      <c r="K2" s="466"/>
      <c r="L2" s="466"/>
      <c r="M2" s="466"/>
      <c r="N2" s="630" t="s">
        <v>278</v>
      </c>
      <c r="O2" s="630"/>
      <c r="P2" s="630"/>
      <c r="Q2" s="630"/>
      <c r="R2" s="630"/>
      <c r="S2" s="630"/>
      <c r="T2" s="630"/>
      <c r="U2" s="184"/>
    </row>
    <row r="3" spans="1:21" ht="16.5" customHeight="1" x14ac:dyDescent="0.15">
      <c r="A3" s="468" t="s">
        <v>264</v>
      </c>
      <c r="B3" s="468"/>
      <c r="C3" s="468"/>
      <c r="D3" s="468"/>
      <c r="E3" s="468"/>
      <c r="F3" s="468"/>
      <c r="G3" s="185"/>
      <c r="H3" s="186"/>
      <c r="I3" s="469" t="s">
        <v>232</v>
      </c>
      <c r="J3" s="469"/>
      <c r="K3" s="469"/>
      <c r="L3" s="469"/>
      <c r="M3" s="469"/>
      <c r="N3" s="630"/>
      <c r="O3" s="630"/>
      <c r="P3" s="630"/>
      <c r="Q3" s="630"/>
      <c r="R3" s="630"/>
      <c r="S3" s="630"/>
      <c r="T3" s="630"/>
      <c r="U3" s="184"/>
    </row>
    <row r="4" spans="1:21" ht="3.75" customHeight="1" x14ac:dyDescent="0.15">
      <c r="A4" s="468"/>
      <c r="B4" s="468"/>
      <c r="C4" s="468"/>
      <c r="D4" s="468"/>
      <c r="E4" s="468"/>
      <c r="F4" s="468"/>
      <c r="G4" s="187"/>
      <c r="H4" s="187"/>
      <c r="I4" s="187"/>
      <c r="J4" s="187"/>
      <c r="K4" s="187"/>
      <c r="L4" s="187"/>
      <c r="M4" s="187"/>
      <c r="N4" s="630"/>
      <c r="O4" s="630"/>
      <c r="P4" s="630"/>
      <c r="Q4" s="630"/>
      <c r="R4" s="630"/>
      <c r="S4" s="630"/>
      <c r="T4" s="630"/>
      <c r="U4" s="184"/>
    </row>
    <row r="5" spans="1:21" ht="18.75" customHeight="1" x14ac:dyDescent="0.15">
      <c r="A5" s="631" t="s">
        <v>39</v>
      </c>
      <c r="B5" s="631"/>
      <c r="C5" s="631"/>
      <c r="D5" s="631"/>
      <c r="E5" s="631"/>
      <c r="F5" s="631"/>
      <c r="G5" s="188" t="s">
        <v>367</v>
      </c>
      <c r="H5" s="473" t="s">
        <v>11</v>
      </c>
      <c r="I5" s="475"/>
      <c r="J5" s="257" t="s">
        <v>12</v>
      </c>
      <c r="K5" s="257"/>
      <c r="L5" s="632" t="s">
        <v>37</v>
      </c>
      <c r="M5" s="257"/>
      <c r="N5" s="132"/>
      <c r="O5" s="132"/>
      <c r="P5" s="133"/>
      <c r="Q5" s="133"/>
      <c r="R5" s="133"/>
      <c r="S5" s="133"/>
      <c r="T5" s="133"/>
      <c r="U5" s="184"/>
    </row>
    <row r="6" spans="1:21" ht="42" customHeight="1" x14ac:dyDescent="0.15">
      <c r="A6" s="631"/>
      <c r="B6" s="631"/>
      <c r="C6" s="631"/>
      <c r="D6" s="631"/>
      <c r="E6" s="631"/>
      <c r="F6" s="631"/>
      <c r="G6" s="225">
        <f>IF('様式2（記入例）'!G5="","",'様式2（記入例）'!G5)</f>
        <v>41</v>
      </c>
      <c r="H6" s="462" t="str">
        <f>IF('様式2（記入例）'!J5="","",'様式2（記入例）'!J5)</f>
        <v>佐賀県</v>
      </c>
      <c r="I6" s="464"/>
      <c r="J6" s="260"/>
      <c r="K6" s="260"/>
      <c r="L6" s="260"/>
      <c r="M6" s="260"/>
      <c r="N6" s="470" t="s">
        <v>281</v>
      </c>
      <c r="O6" s="471"/>
      <c r="P6" s="471"/>
      <c r="Q6" s="471"/>
      <c r="R6" s="471"/>
      <c r="S6" s="471"/>
      <c r="T6" s="471"/>
      <c r="U6" s="184"/>
    </row>
    <row r="7" spans="1:21" ht="17.25" x14ac:dyDescent="0.15">
      <c r="A7" s="229"/>
      <c r="B7" s="229"/>
      <c r="C7" s="229"/>
      <c r="D7" s="229"/>
      <c r="E7" s="229"/>
      <c r="G7" s="119"/>
      <c r="H7" s="189"/>
      <c r="I7" s="611" t="s">
        <v>22</v>
      </c>
      <c r="J7" s="611"/>
      <c r="K7" s="611"/>
      <c r="L7" s="611"/>
      <c r="M7" s="611"/>
      <c r="N7" s="132"/>
      <c r="O7" s="132"/>
      <c r="P7" s="133"/>
      <c r="Q7" s="133"/>
      <c r="R7" s="133"/>
      <c r="S7" s="133"/>
      <c r="T7" s="133"/>
      <c r="U7" s="158"/>
    </row>
    <row r="8" spans="1:21" ht="13.5" customHeight="1" x14ac:dyDescent="0.15">
      <c r="A8" s="612" t="s">
        <v>35</v>
      </c>
      <c r="B8" s="613"/>
      <c r="C8" s="296" t="s">
        <v>2</v>
      </c>
      <c r="D8" s="297"/>
      <c r="E8" s="298"/>
      <c r="F8" s="296" t="str">
        <f>IF(C9="ポスター発表","（ 領域 ）",IF(C9="研究発表","発表部門","発表部門"))</f>
        <v>発表部門</v>
      </c>
      <c r="G8" s="297"/>
      <c r="H8" s="298"/>
      <c r="I8" s="296" t="s">
        <v>36</v>
      </c>
      <c r="J8" s="297"/>
      <c r="K8" s="297"/>
      <c r="L8" s="297"/>
      <c r="M8" s="298"/>
      <c r="N8" s="132"/>
      <c r="O8" s="132"/>
      <c r="P8" s="133"/>
      <c r="Q8" s="133"/>
      <c r="R8" s="133"/>
      <c r="S8" s="133"/>
      <c r="T8" s="133"/>
      <c r="U8" s="158"/>
    </row>
    <row r="9" spans="1:21" ht="30" customHeight="1" x14ac:dyDescent="0.15">
      <c r="A9" s="614"/>
      <c r="B9" s="615"/>
      <c r="C9" s="478" t="str">
        <f>IF('様式2（記入例）'!B16="","",'様式2（記入例）'!B16)</f>
        <v>研究発表</v>
      </c>
      <c r="D9" s="479"/>
      <c r="E9" s="480"/>
      <c r="F9" s="478" t="str">
        <f>IF('様式2（記入例）'!F16="","",'様式2（記入例）'!F16)</f>
        <v>化学</v>
      </c>
      <c r="G9" s="479"/>
      <c r="H9" s="480"/>
      <c r="I9" s="623" t="str">
        <f>IF('様式2（記入例）'!L16="","",'様式2（記入例）'!L16)</f>
        <v>有</v>
      </c>
      <c r="J9" s="624"/>
      <c r="K9" s="624"/>
      <c r="L9" s="624"/>
      <c r="M9" s="625"/>
      <c r="N9" s="595"/>
      <c r="O9" s="596"/>
      <c r="P9" s="596"/>
      <c r="Q9" s="596"/>
      <c r="R9" s="596"/>
      <c r="S9" s="596"/>
      <c r="T9" s="596"/>
      <c r="U9" s="158"/>
    </row>
    <row r="10" spans="1:21" ht="17.25" customHeight="1" x14ac:dyDescent="0.15">
      <c r="A10" s="597" t="s">
        <v>0</v>
      </c>
      <c r="B10" s="598"/>
      <c r="C10" s="599" t="str">
        <f>IF('様式2（記入例）'!B8="","",'様式2（記入例）'!B8)</f>
        <v>さがけんりつばくまついしんこうとうがっこう</v>
      </c>
      <c r="D10" s="600"/>
      <c r="E10" s="600"/>
      <c r="F10" s="600"/>
      <c r="G10" s="600"/>
      <c r="H10" s="601"/>
      <c r="I10" s="296" t="s">
        <v>14</v>
      </c>
      <c r="J10" s="297"/>
      <c r="K10" s="297"/>
      <c r="L10" s="297"/>
      <c r="M10" s="298"/>
      <c r="N10" s="167"/>
      <c r="O10" s="168"/>
      <c r="P10" s="133"/>
      <c r="Q10" s="133"/>
      <c r="R10" s="133"/>
      <c r="S10" s="133"/>
      <c r="T10" s="133"/>
      <c r="U10" s="158"/>
    </row>
    <row r="11" spans="1:21" ht="30" customHeight="1" x14ac:dyDescent="0.15">
      <c r="A11" s="602" t="s">
        <v>40</v>
      </c>
      <c r="B11" s="603"/>
      <c r="C11" s="604" t="str">
        <f>IF('様式2（記入例）'!B9="","",'様式2（記入例）'!B9)</f>
        <v>佐賀県立幕末維新高等学校</v>
      </c>
      <c r="D11" s="604"/>
      <c r="E11" s="604"/>
      <c r="F11" s="604"/>
      <c r="G11" s="604"/>
      <c r="H11" s="605"/>
      <c r="I11" s="606" t="str">
        <f>IF('様式2（記入例）'!B13="","",'様式2（記入例）'!B13)</f>
        <v>科学部天文班</v>
      </c>
      <c r="J11" s="607"/>
      <c r="K11" s="607"/>
      <c r="L11" s="607"/>
      <c r="M11" s="608"/>
      <c r="N11" s="167"/>
      <c r="O11" s="168"/>
      <c r="P11" s="133"/>
      <c r="Q11" s="133"/>
      <c r="R11" s="133"/>
      <c r="S11" s="133"/>
      <c r="T11" s="133"/>
      <c r="U11" s="158"/>
    </row>
    <row r="12" spans="1:21" ht="18" customHeight="1" x14ac:dyDescent="0.15">
      <c r="A12" s="597" t="s">
        <v>0</v>
      </c>
      <c r="B12" s="598"/>
      <c r="C12" s="618" t="str">
        <f>IF('様式2（記入例）'!K12="","",'様式2（記入例）'!K12)</f>
        <v>なべしま　たろう</v>
      </c>
      <c r="D12" s="618"/>
      <c r="E12" s="618"/>
      <c r="F12" s="618"/>
      <c r="G12" s="619"/>
      <c r="H12" s="620" t="s">
        <v>291</v>
      </c>
      <c r="I12" s="621"/>
      <c r="J12" s="621"/>
      <c r="K12" s="621"/>
      <c r="L12" s="621"/>
      <c r="M12" s="622"/>
      <c r="N12" s="132"/>
      <c r="O12" s="132"/>
      <c r="P12" s="133"/>
      <c r="Q12" s="133"/>
      <c r="R12" s="133"/>
      <c r="S12" s="133"/>
      <c r="T12" s="133"/>
      <c r="U12" s="158"/>
    </row>
    <row r="13" spans="1:21" ht="15" customHeight="1" x14ac:dyDescent="0.15">
      <c r="A13" s="652" t="s">
        <v>29</v>
      </c>
      <c r="B13" s="653"/>
      <c r="C13" s="656" t="str">
        <f>IF('様式2（記入例）'!K13="","",'様式2（記入例）'!K13)</f>
        <v>鍋島　太郎</v>
      </c>
      <c r="D13" s="656"/>
      <c r="E13" s="656"/>
      <c r="F13" s="656"/>
      <c r="G13" s="657"/>
      <c r="H13" s="660" t="s">
        <v>107</v>
      </c>
      <c r="I13" s="661"/>
      <c r="J13" s="662" t="s">
        <v>432</v>
      </c>
      <c r="K13" s="662"/>
      <c r="L13" s="662"/>
      <c r="M13" s="663"/>
      <c r="N13" s="626" t="s">
        <v>428</v>
      </c>
      <c r="O13" s="627"/>
      <c r="P13" s="627"/>
      <c r="Q13" s="627"/>
      <c r="R13" s="627"/>
      <c r="S13" s="627"/>
      <c r="T13" s="627"/>
      <c r="U13" s="158"/>
    </row>
    <row r="14" spans="1:21" ht="15" customHeight="1" x14ac:dyDescent="0.15">
      <c r="A14" s="654"/>
      <c r="B14" s="655"/>
      <c r="C14" s="658"/>
      <c r="D14" s="658"/>
      <c r="E14" s="658"/>
      <c r="F14" s="658"/>
      <c r="G14" s="659"/>
      <c r="H14" s="628" t="s">
        <v>137</v>
      </c>
      <c r="I14" s="629"/>
      <c r="J14" s="633" t="s">
        <v>368</v>
      </c>
      <c r="K14" s="634"/>
      <c r="L14" s="634"/>
      <c r="M14" s="635"/>
      <c r="N14" s="626"/>
      <c r="O14" s="627"/>
      <c r="P14" s="627"/>
      <c r="Q14" s="627"/>
      <c r="R14" s="627"/>
      <c r="S14" s="627"/>
      <c r="T14" s="627"/>
      <c r="U14" s="158"/>
    </row>
    <row r="15" spans="1:21" ht="18" customHeight="1" x14ac:dyDescent="0.15">
      <c r="A15" s="676" t="s">
        <v>141</v>
      </c>
      <c r="B15" s="636" t="s">
        <v>142</v>
      </c>
      <c r="C15" s="637"/>
      <c r="D15" s="637"/>
      <c r="E15" s="637"/>
      <c r="F15" s="637"/>
      <c r="G15" s="637"/>
      <c r="H15" s="638" t="str">
        <f>IF(C66&gt;=1,"番号の重複があります!","")</f>
        <v/>
      </c>
      <c r="I15" s="638"/>
      <c r="J15" s="638"/>
      <c r="K15" s="638"/>
      <c r="L15" s="638"/>
      <c r="M15" s="639"/>
      <c r="N15" s="190"/>
      <c r="O15" s="190"/>
      <c r="P15" s="133"/>
      <c r="Q15" s="133"/>
      <c r="R15" s="133"/>
      <c r="S15" s="133"/>
      <c r="T15" s="133"/>
      <c r="U15" s="158"/>
    </row>
    <row r="16" spans="1:21" ht="18" customHeight="1" x14ac:dyDescent="0.15">
      <c r="A16" s="677"/>
      <c r="B16" s="191" t="s">
        <v>138</v>
      </c>
      <c r="C16" s="192" t="s">
        <v>139</v>
      </c>
      <c r="D16" s="640" t="s">
        <v>140</v>
      </c>
      <c r="E16" s="640"/>
      <c r="F16" s="640"/>
      <c r="G16" s="640"/>
      <c r="H16" s="191" t="s">
        <v>138</v>
      </c>
      <c r="I16" s="192" t="s">
        <v>139</v>
      </c>
      <c r="J16" s="640" t="s">
        <v>140</v>
      </c>
      <c r="K16" s="640"/>
      <c r="L16" s="640"/>
      <c r="M16" s="641"/>
      <c r="N16" s="319" t="s">
        <v>292</v>
      </c>
      <c r="O16" s="320"/>
      <c r="P16" s="320"/>
      <c r="Q16" s="320"/>
      <c r="R16" s="320"/>
      <c r="S16" s="320"/>
      <c r="T16" s="320"/>
      <c r="U16" s="158"/>
    </row>
    <row r="17" spans="1:21" ht="26.25" customHeight="1" x14ac:dyDescent="0.15">
      <c r="A17" s="678"/>
      <c r="B17" s="191" t="s">
        <v>126</v>
      </c>
      <c r="C17" s="193" t="s">
        <v>369</v>
      </c>
      <c r="D17" s="616" t="str">
        <f>IF(C17="","",VLOOKUP(C17,$D$52:$E$65,2,FALSE))</f>
        <v>佐賀大学海洋エネルギー研究センター・カブトガニ産卵地見学</v>
      </c>
      <c r="E17" s="616"/>
      <c r="F17" s="616"/>
      <c r="G17" s="616"/>
      <c r="H17" s="191" t="s">
        <v>133</v>
      </c>
      <c r="I17" s="193" t="s">
        <v>376</v>
      </c>
      <c r="J17" s="616" t="str">
        <f t="shared" ref="J17:J20" si="0">IF(I17="","",VLOOKUP(I17,$D$52:$E$65,2,FALSE))</f>
        <v>有明海の生物に関する講演・有明海の干潟の見学（東与賀干潟よか公園）</v>
      </c>
      <c r="K17" s="616"/>
      <c r="L17" s="616"/>
      <c r="M17" s="617"/>
      <c r="N17" s="319"/>
      <c r="O17" s="320"/>
      <c r="P17" s="320"/>
      <c r="Q17" s="320"/>
      <c r="R17" s="320"/>
      <c r="S17" s="320"/>
      <c r="T17" s="320"/>
      <c r="U17" s="158"/>
    </row>
    <row r="18" spans="1:21" ht="26.25" customHeight="1" x14ac:dyDescent="0.15">
      <c r="A18" s="678"/>
      <c r="B18" s="191" t="s">
        <v>127</v>
      </c>
      <c r="C18" s="193" t="s">
        <v>370</v>
      </c>
      <c r="D18" s="616" t="str">
        <f t="shared" ref="D18:D23" si="1">IF(C18="","",VLOOKUP(C18,$D$52:$E$65,2,FALSE))</f>
        <v>佐賀県窯業技術センター見学</v>
      </c>
      <c r="E18" s="616"/>
      <c r="F18" s="616"/>
      <c r="G18" s="616"/>
      <c r="H18" s="191" t="s">
        <v>134</v>
      </c>
      <c r="I18" s="193" t="s">
        <v>377</v>
      </c>
      <c r="J18" s="616" t="str">
        <f t="shared" si="0"/>
        <v>佐賀大学クリエイティブラーニングセンター見学（最新VR体験）</v>
      </c>
      <c r="K18" s="616"/>
      <c r="L18" s="616"/>
      <c r="M18" s="617"/>
      <c r="N18" s="319"/>
      <c r="O18" s="320"/>
      <c r="P18" s="320"/>
      <c r="Q18" s="320"/>
      <c r="R18" s="320"/>
      <c r="S18" s="320"/>
      <c r="T18" s="320"/>
      <c r="U18" s="158"/>
    </row>
    <row r="19" spans="1:21" ht="26.25" customHeight="1" x14ac:dyDescent="0.15">
      <c r="A19" s="678"/>
      <c r="B19" s="191" t="s">
        <v>128</v>
      </c>
      <c r="C19" s="193" t="s">
        <v>371</v>
      </c>
      <c r="D19" s="616" t="str">
        <f t="shared" si="1"/>
        <v>佐賀大学農学部附属アグリ創生教育研究センター唐津キャンパス見学</v>
      </c>
      <c r="E19" s="616"/>
      <c r="F19" s="616"/>
      <c r="G19" s="616"/>
      <c r="H19" s="191" t="s">
        <v>136</v>
      </c>
      <c r="I19" s="193" t="s">
        <v>378</v>
      </c>
      <c r="J19" s="616" t="str">
        <f t="shared" si="0"/>
        <v>“やきもの”のサイエンス（佐賀大学肥前セラミック研究センターで実験・実習）</v>
      </c>
      <c r="K19" s="616"/>
      <c r="L19" s="616"/>
      <c r="M19" s="617"/>
      <c r="N19" s="319"/>
      <c r="O19" s="320"/>
      <c r="P19" s="320"/>
      <c r="Q19" s="320"/>
      <c r="R19" s="320"/>
      <c r="S19" s="320"/>
      <c r="T19" s="320"/>
      <c r="U19" s="158"/>
    </row>
    <row r="20" spans="1:21" ht="26.25" customHeight="1" x14ac:dyDescent="0.15">
      <c r="A20" s="678"/>
      <c r="B20" s="191" t="s">
        <v>129</v>
      </c>
      <c r="C20" s="193" t="s">
        <v>372</v>
      </c>
      <c r="D20" s="616" t="str">
        <f t="shared" si="1"/>
        <v>佐賀県立九州シンクロトロン光研究センター・中冨記念くすり博物館見学</v>
      </c>
      <c r="E20" s="616"/>
      <c r="F20" s="616"/>
      <c r="G20" s="616"/>
      <c r="H20" s="191" t="s">
        <v>135</v>
      </c>
      <c r="I20" s="193" t="s">
        <v>379</v>
      </c>
      <c r="J20" s="616" t="str">
        <f t="shared" si="0"/>
        <v>さが藻類産業研究開発センター・ミカン亜科遺伝資源温室見学（佐賀大学農学部）</v>
      </c>
      <c r="K20" s="616"/>
      <c r="L20" s="616"/>
      <c r="M20" s="617"/>
      <c r="N20" s="319"/>
      <c r="O20" s="320"/>
      <c r="P20" s="320"/>
      <c r="Q20" s="320"/>
      <c r="R20" s="320"/>
      <c r="S20" s="320"/>
      <c r="T20" s="320"/>
      <c r="U20" s="158"/>
    </row>
    <row r="21" spans="1:21" ht="26.25" customHeight="1" x14ac:dyDescent="0.15">
      <c r="A21" s="678"/>
      <c r="B21" s="191" t="s">
        <v>130</v>
      </c>
      <c r="C21" s="193" t="s">
        <v>373</v>
      </c>
      <c r="D21" s="616" t="str">
        <f t="shared" si="1"/>
        <v>有明海で干潟体験（道の駅鹿島ガタリンピック会場）</v>
      </c>
      <c r="E21" s="616"/>
      <c r="F21" s="616"/>
      <c r="G21" s="616"/>
      <c r="H21" s="642"/>
      <c r="I21" s="643"/>
      <c r="J21" s="643"/>
      <c r="K21" s="643"/>
      <c r="L21" s="643"/>
      <c r="M21" s="644"/>
      <c r="N21" s="319"/>
      <c r="O21" s="320"/>
      <c r="P21" s="320"/>
      <c r="Q21" s="320"/>
      <c r="R21" s="320"/>
      <c r="S21" s="320"/>
      <c r="T21" s="320"/>
      <c r="U21" s="158"/>
    </row>
    <row r="22" spans="1:21" ht="26.25" customHeight="1" x14ac:dyDescent="0.15">
      <c r="A22" s="678"/>
      <c r="B22" s="191" t="s">
        <v>131</v>
      </c>
      <c r="C22" s="193" t="s">
        <v>374</v>
      </c>
      <c r="D22" s="616" t="str">
        <f t="shared" si="1"/>
        <v>佐賀県立宇宙科学館見学</v>
      </c>
      <c r="E22" s="616"/>
      <c r="F22" s="616"/>
      <c r="G22" s="616"/>
      <c r="H22" s="645"/>
      <c r="I22" s="646"/>
      <c r="J22" s="646"/>
      <c r="K22" s="646"/>
      <c r="L22" s="646"/>
      <c r="M22" s="647"/>
      <c r="N22" s="319"/>
      <c r="O22" s="320"/>
      <c r="P22" s="320"/>
      <c r="Q22" s="320"/>
      <c r="R22" s="320"/>
      <c r="S22" s="320"/>
      <c r="T22" s="320"/>
      <c r="U22" s="158"/>
    </row>
    <row r="23" spans="1:21" ht="26.25" customHeight="1" x14ac:dyDescent="0.15">
      <c r="A23" s="679"/>
      <c r="B23" s="194" t="s">
        <v>132</v>
      </c>
      <c r="C23" s="195" t="s">
        <v>375</v>
      </c>
      <c r="D23" s="651" t="str">
        <f t="shared" si="1"/>
        <v>佐賀城本丸歴史館・三重津海軍所跡見学</v>
      </c>
      <c r="E23" s="651"/>
      <c r="F23" s="651"/>
      <c r="G23" s="651"/>
      <c r="H23" s="648"/>
      <c r="I23" s="649"/>
      <c r="J23" s="649"/>
      <c r="K23" s="649"/>
      <c r="L23" s="649"/>
      <c r="M23" s="650"/>
      <c r="N23" s="319"/>
      <c r="O23" s="320"/>
      <c r="P23" s="320"/>
      <c r="Q23" s="320"/>
      <c r="R23" s="320"/>
      <c r="S23" s="320"/>
      <c r="T23" s="320"/>
      <c r="U23" s="158"/>
    </row>
    <row r="24" spans="1:21" ht="15.6" customHeight="1" x14ac:dyDescent="0.15">
      <c r="A24" s="612" t="s">
        <v>283</v>
      </c>
      <c r="B24" s="613"/>
      <c r="C24" s="666">
        <v>1</v>
      </c>
      <c r="D24" s="129" t="s">
        <v>0</v>
      </c>
      <c r="E24" s="668" t="str">
        <f>IF('様式2（記入例）'!D17="","",'様式2（記入例）'!D17)</f>
        <v>さんかく</v>
      </c>
      <c r="F24" s="669"/>
      <c r="G24" s="669" t="str">
        <f>IF('様式2（記入例）'!I17="","",'様式2（記入例）'!I17)</f>
        <v>まるまる</v>
      </c>
      <c r="H24" s="670"/>
      <c r="I24" s="196" t="s">
        <v>38</v>
      </c>
      <c r="J24" s="173" t="s">
        <v>257</v>
      </c>
      <c r="K24" s="197" t="s">
        <v>258</v>
      </c>
      <c r="L24" s="671" t="s">
        <v>91</v>
      </c>
      <c r="M24" s="674" t="str">
        <f>IF(E25="","","有")</f>
        <v>有</v>
      </c>
      <c r="N24" s="609" t="s">
        <v>286</v>
      </c>
      <c r="O24" s="610"/>
      <c r="P24" s="610"/>
      <c r="Q24" s="610"/>
      <c r="R24" s="610"/>
      <c r="S24" s="610"/>
      <c r="T24" s="610"/>
      <c r="U24" s="158"/>
    </row>
    <row r="25" spans="1:21" ht="21.6" customHeight="1" x14ac:dyDescent="0.15">
      <c r="A25" s="664"/>
      <c r="B25" s="665"/>
      <c r="C25" s="667"/>
      <c r="D25" s="198" t="s">
        <v>122</v>
      </c>
      <c r="E25" s="680" t="str">
        <f>IF('様式2（記入例）'!D18="","",'様式2（記入例）'!D18)</f>
        <v>△</v>
      </c>
      <c r="F25" s="509"/>
      <c r="G25" s="509" t="str">
        <f>IF('様式2（記入例）'!I18="","",'様式2（記入例）'!I18)</f>
        <v>○○</v>
      </c>
      <c r="H25" s="510"/>
      <c r="I25" s="199" t="str">
        <f>IF('様式2（記入例）'!N18="","",'様式2（記入例）'!N18)</f>
        <v>2年</v>
      </c>
      <c r="J25" s="200" t="str">
        <f>IF('様式2（記入例）'!Q18="","",'様式2（記入例）'!Q18)</f>
        <v>男</v>
      </c>
      <c r="K25" s="201">
        <v>25</v>
      </c>
      <c r="L25" s="672"/>
      <c r="M25" s="675"/>
      <c r="N25" s="609"/>
      <c r="O25" s="610"/>
      <c r="P25" s="610"/>
      <c r="Q25" s="610"/>
      <c r="R25" s="610"/>
      <c r="S25" s="610"/>
      <c r="T25" s="610"/>
      <c r="U25" s="158"/>
    </row>
    <row r="26" spans="1:21" ht="15.6" customHeight="1" x14ac:dyDescent="0.15">
      <c r="A26" s="664"/>
      <c r="B26" s="665"/>
      <c r="C26" s="666">
        <v>2</v>
      </c>
      <c r="D26" s="129" t="s">
        <v>0</v>
      </c>
      <c r="E26" s="668" t="str">
        <f>IF('様式2（記入例）'!D19="","",'様式2（記入例）'!D19)</f>
        <v>しかく</v>
      </c>
      <c r="F26" s="669"/>
      <c r="G26" s="669" t="str">
        <f>IF('様式2（記入例）'!I19="","",'様式2（記入例）'!I19)</f>
        <v>くろまる</v>
      </c>
      <c r="H26" s="670"/>
      <c r="I26" s="196" t="s">
        <v>38</v>
      </c>
      <c r="J26" s="173" t="s">
        <v>257</v>
      </c>
      <c r="K26" s="197" t="s">
        <v>259</v>
      </c>
      <c r="L26" s="672"/>
      <c r="M26" s="674" t="str">
        <f>IF(E27="","","有")</f>
        <v>有</v>
      </c>
      <c r="N26" s="609"/>
      <c r="O26" s="610"/>
      <c r="P26" s="610"/>
      <c r="Q26" s="610"/>
      <c r="R26" s="610"/>
      <c r="S26" s="610"/>
      <c r="T26" s="610"/>
      <c r="U26" s="158"/>
    </row>
    <row r="27" spans="1:21" ht="21.6" customHeight="1" x14ac:dyDescent="0.15">
      <c r="A27" s="614"/>
      <c r="B27" s="615"/>
      <c r="C27" s="667"/>
      <c r="D27" s="198" t="s">
        <v>122</v>
      </c>
      <c r="E27" s="680" t="str">
        <f>IF('様式2（記入例）'!D20="","",'様式2（記入例）'!D20)</f>
        <v>□□</v>
      </c>
      <c r="F27" s="509"/>
      <c r="G27" s="509" t="str">
        <f>IF('様式2（記入例）'!I20="","",'様式2（記入例）'!I20)</f>
        <v>●●</v>
      </c>
      <c r="H27" s="510"/>
      <c r="I27" s="199" t="str">
        <f>IF('様式2（記入例）'!N20="","",'様式2（記入例）'!N20)</f>
        <v>2年</v>
      </c>
      <c r="J27" s="200" t="str">
        <f>IF('様式2（記入例）'!Q20="","",'様式2（記入例）'!Q20)</f>
        <v>女</v>
      </c>
      <c r="K27" s="201">
        <v>25.5</v>
      </c>
      <c r="L27" s="672"/>
      <c r="M27" s="675"/>
      <c r="N27" s="609"/>
      <c r="O27" s="610"/>
      <c r="P27" s="610"/>
      <c r="Q27" s="610"/>
      <c r="R27" s="610"/>
      <c r="S27" s="610"/>
      <c r="T27" s="610"/>
      <c r="U27" s="158"/>
    </row>
    <row r="28" spans="1:21" ht="15.6" customHeight="1" x14ac:dyDescent="0.15">
      <c r="A28" s="612" t="s">
        <v>284</v>
      </c>
      <c r="B28" s="613"/>
      <c r="C28" s="666">
        <v>3</v>
      </c>
      <c r="D28" s="129" t="s">
        <v>0</v>
      </c>
      <c r="E28" s="668" t="str">
        <f>IF('様式2（記入例）'!D21="","",'様式2（記入例）'!D21)</f>
        <v>ほしほし</v>
      </c>
      <c r="F28" s="669"/>
      <c r="G28" s="669" t="str">
        <f>IF('様式2（記入例）'!I21="","",'様式2（記入例）'!I21)</f>
        <v>にじゅうまる</v>
      </c>
      <c r="H28" s="670"/>
      <c r="I28" s="196" t="s">
        <v>38</v>
      </c>
      <c r="J28" s="173" t="s">
        <v>257</v>
      </c>
      <c r="K28" s="197" t="s">
        <v>259</v>
      </c>
      <c r="L28" s="672"/>
      <c r="M28" s="674" t="str">
        <f>IF(E29="","","有")</f>
        <v>有</v>
      </c>
      <c r="N28" s="609"/>
      <c r="O28" s="610"/>
      <c r="P28" s="610"/>
      <c r="Q28" s="610"/>
      <c r="R28" s="610"/>
      <c r="S28" s="610"/>
      <c r="T28" s="610"/>
      <c r="U28" s="158"/>
    </row>
    <row r="29" spans="1:21" ht="21.6" customHeight="1" x14ac:dyDescent="0.15">
      <c r="A29" s="664"/>
      <c r="B29" s="665"/>
      <c r="C29" s="682"/>
      <c r="D29" s="198" t="s">
        <v>122</v>
      </c>
      <c r="E29" s="680" t="str">
        <f>IF('様式2（記入例）'!D22="","",'様式2（記入例）'!D22)</f>
        <v>※※</v>
      </c>
      <c r="F29" s="509"/>
      <c r="G29" s="509" t="str">
        <f>IF('様式2（記入例）'!I22="","",'様式2（記入例）'!I22)</f>
        <v>◎◎</v>
      </c>
      <c r="H29" s="510"/>
      <c r="I29" s="199" t="str">
        <f>IF('様式2（記入例）'!N22="","",'様式2（記入例）'!N22)</f>
        <v>1年</v>
      </c>
      <c r="J29" s="200" t="str">
        <f>IF('様式2（記入例）'!Q22="","",'様式2（記入例）'!Q22)</f>
        <v>男</v>
      </c>
      <c r="K29" s="201">
        <v>26</v>
      </c>
      <c r="L29" s="672"/>
      <c r="M29" s="675"/>
      <c r="N29" s="609"/>
      <c r="O29" s="610"/>
      <c r="P29" s="610"/>
      <c r="Q29" s="610"/>
      <c r="R29" s="610"/>
      <c r="S29" s="610"/>
      <c r="T29" s="610"/>
      <c r="U29" s="158"/>
    </row>
    <row r="30" spans="1:21" ht="15.6" customHeight="1" x14ac:dyDescent="0.15">
      <c r="A30" s="664"/>
      <c r="B30" s="665"/>
      <c r="C30" s="666">
        <v>4</v>
      </c>
      <c r="D30" s="129" t="s">
        <v>0</v>
      </c>
      <c r="E30" s="668" t="str">
        <f>IF('様式2（記入例）'!D23="","",'様式2（記入例）'!D23)</f>
        <v>ぎゃくさんかく</v>
      </c>
      <c r="F30" s="669"/>
      <c r="G30" s="669" t="str">
        <f>IF('様式2（記入例）'!I23="","",'様式2（記入例）'!I23)</f>
        <v>ほしほし</v>
      </c>
      <c r="H30" s="670"/>
      <c r="I30" s="196" t="s">
        <v>38</v>
      </c>
      <c r="J30" s="173" t="s">
        <v>257</v>
      </c>
      <c r="K30" s="197" t="s">
        <v>259</v>
      </c>
      <c r="L30" s="672"/>
      <c r="M30" s="674" t="str">
        <f>IF(E31="","","有")</f>
        <v>有</v>
      </c>
      <c r="N30" s="609" t="s">
        <v>429</v>
      </c>
      <c r="O30" s="610"/>
      <c r="P30" s="610"/>
      <c r="Q30" s="610"/>
      <c r="R30" s="610"/>
      <c r="S30" s="610"/>
      <c r="T30" s="610"/>
      <c r="U30" s="158"/>
    </row>
    <row r="31" spans="1:21" ht="21.6" customHeight="1" x14ac:dyDescent="0.15">
      <c r="A31" s="664"/>
      <c r="B31" s="665"/>
      <c r="C31" s="667"/>
      <c r="D31" s="198" t="s">
        <v>122</v>
      </c>
      <c r="E31" s="680" t="str">
        <f>IF('様式2（記入例）'!D24="","",'様式2（記入例）'!D24)</f>
        <v>▽▽▽</v>
      </c>
      <c r="F31" s="509"/>
      <c r="G31" s="509" t="str">
        <f>IF('様式2（記入例）'!I24="","",'様式2（記入例）'!I24)</f>
        <v>☆☆</v>
      </c>
      <c r="H31" s="510"/>
      <c r="I31" s="199" t="str">
        <f>IF('様式2（記入例）'!N24="","",'様式2（記入例）'!N24)</f>
        <v>1年</v>
      </c>
      <c r="J31" s="200" t="str">
        <f>IF('様式2（記入例）'!Q24="","",'様式2（記入例）'!Q24)</f>
        <v>女</v>
      </c>
      <c r="K31" s="201">
        <v>26.5</v>
      </c>
      <c r="L31" s="672"/>
      <c r="M31" s="675"/>
      <c r="N31" s="609"/>
      <c r="O31" s="610"/>
      <c r="P31" s="610"/>
      <c r="Q31" s="610"/>
      <c r="R31" s="610"/>
      <c r="S31" s="610"/>
      <c r="T31" s="610"/>
      <c r="U31" s="158"/>
    </row>
    <row r="32" spans="1:21" ht="15.6" customHeight="1" x14ac:dyDescent="0.15">
      <c r="A32" s="681" t="s">
        <v>285</v>
      </c>
      <c r="B32" s="681"/>
      <c r="C32" s="682">
        <v>5</v>
      </c>
      <c r="D32" s="129" t="s">
        <v>0</v>
      </c>
      <c r="E32" s="668" t="str">
        <f>IF('様式2（記入例）'!D25="","",'様式2（記入例）'!D25)</f>
        <v>なべしま</v>
      </c>
      <c r="F32" s="669"/>
      <c r="G32" s="669" t="str">
        <f>IF('様式2（記入例）'!I25="","",'様式2（記入例）'!I25)</f>
        <v>たろう</v>
      </c>
      <c r="H32" s="670"/>
      <c r="I32" s="196" t="s">
        <v>31</v>
      </c>
      <c r="J32" s="173" t="s">
        <v>257</v>
      </c>
      <c r="K32" s="197" t="s">
        <v>259</v>
      </c>
      <c r="L32" s="672"/>
      <c r="M32" s="674" t="s">
        <v>32</v>
      </c>
      <c r="N32" s="609"/>
      <c r="O32" s="610"/>
      <c r="P32" s="610"/>
      <c r="Q32" s="610"/>
      <c r="R32" s="610"/>
      <c r="S32" s="610"/>
      <c r="T32" s="610"/>
      <c r="U32" s="158"/>
    </row>
    <row r="33" spans="1:21" ht="21.6" customHeight="1" x14ac:dyDescent="0.15">
      <c r="A33" s="681"/>
      <c r="B33" s="681"/>
      <c r="C33" s="667"/>
      <c r="D33" s="198" t="s">
        <v>122</v>
      </c>
      <c r="E33" s="680" t="str">
        <f>IF('様式2（記入例）'!D26="","",'様式2（記入例）'!D26)</f>
        <v>鍋島</v>
      </c>
      <c r="F33" s="509"/>
      <c r="G33" s="509" t="str">
        <f>IF('様式2（記入例）'!I26="","",'様式2（記入例）'!I26)</f>
        <v>太郎</v>
      </c>
      <c r="H33" s="510"/>
      <c r="I33" s="199" t="str">
        <f>IF('様式2（記入例）'!N26="","",'様式2（記入例）'!N26)</f>
        <v>教諭</v>
      </c>
      <c r="J33" s="200" t="str">
        <f>IF('様式2（記入例）'!Q26="","",'様式2（記入例）'!Q26)</f>
        <v>男</v>
      </c>
      <c r="K33" s="201">
        <v>27</v>
      </c>
      <c r="L33" s="672"/>
      <c r="M33" s="675"/>
      <c r="N33" s="609"/>
      <c r="O33" s="610"/>
      <c r="P33" s="610"/>
      <c r="Q33" s="610"/>
      <c r="R33" s="610"/>
      <c r="S33" s="610"/>
      <c r="T33" s="610"/>
      <c r="U33" s="158"/>
    </row>
    <row r="34" spans="1:21" ht="15.6" customHeight="1" x14ac:dyDescent="0.15">
      <c r="A34" s="681"/>
      <c r="B34" s="681"/>
      <c r="C34" s="682">
        <v>6</v>
      </c>
      <c r="D34" s="129" t="s">
        <v>0</v>
      </c>
      <c r="E34" s="668" t="str">
        <f>IF('様式2（記入例）'!D27="","",'様式2（記入例）'!D27)</f>
        <v>さが</v>
      </c>
      <c r="F34" s="669"/>
      <c r="G34" s="669" t="str">
        <f>IF('様式2（記入例）'!I27="","",'様式2（記入例）'!I27)</f>
        <v>はなこ</v>
      </c>
      <c r="H34" s="670"/>
      <c r="I34" s="120" t="s">
        <v>31</v>
      </c>
      <c r="J34" s="227" t="s">
        <v>257</v>
      </c>
      <c r="K34" s="197" t="s">
        <v>259</v>
      </c>
      <c r="L34" s="672"/>
      <c r="M34" s="674" t="s">
        <v>33</v>
      </c>
      <c r="N34" s="609"/>
      <c r="O34" s="610"/>
      <c r="P34" s="610"/>
      <c r="Q34" s="610"/>
      <c r="R34" s="610"/>
      <c r="S34" s="610"/>
      <c r="T34" s="610"/>
      <c r="U34" s="158"/>
    </row>
    <row r="35" spans="1:21" ht="21.6" customHeight="1" x14ac:dyDescent="0.15">
      <c r="A35" s="681"/>
      <c r="B35" s="681"/>
      <c r="C35" s="667"/>
      <c r="D35" s="198" t="s">
        <v>122</v>
      </c>
      <c r="E35" s="680" t="str">
        <f>IF('様式2（記入例）'!D28="","",'様式2（記入例）'!D28)</f>
        <v>佐賀</v>
      </c>
      <c r="F35" s="509"/>
      <c r="G35" s="509" t="str">
        <f>IF('様式2（記入例）'!I28="","",'様式2（記入例）'!I28)</f>
        <v>花子</v>
      </c>
      <c r="H35" s="510"/>
      <c r="I35" s="199" t="str">
        <f>IF('様式2（記入例）'!N28="","",'様式2（記入例）'!N28)</f>
        <v>教諭</v>
      </c>
      <c r="J35" s="200" t="str">
        <f>IF('様式2（記入例）'!Q28="","",'様式2（記入例）'!Q28)</f>
        <v>女</v>
      </c>
      <c r="K35" s="201">
        <v>27.5</v>
      </c>
      <c r="L35" s="673"/>
      <c r="M35" s="675"/>
      <c r="N35" s="609"/>
      <c r="O35" s="610"/>
      <c r="P35" s="610"/>
      <c r="Q35" s="610"/>
      <c r="R35" s="610"/>
      <c r="S35" s="610"/>
      <c r="T35" s="610"/>
      <c r="U35" s="158"/>
    </row>
    <row r="36" spans="1:21" ht="18" customHeight="1" x14ac:dyDescent="0.15">
      <c r="A36" s="612" t="s">
        <v>1</v>
      </c>
      <c r="B36" s="613"/>
      <c r="C36" s="296" t="s">
        <v>28</v>
      </c>
      <c r="D36" s="297"/>
      <c r="E36" s="296" t="s">
        <v>27</v>
      </c>
      <c r="F36" s="297"/>
      <c r="G36" s="296" t="s">
        <v>290</v>
      </c>
      <c r="H36" s="298"/>
      <c r="I36" s="296" t="s">
        <v>26</v>
      </c>
      <c r="J36" s="298"/>
      <c r="K36" s="202" t="s">
        <v>233</v>
      </c>
      <c r="L36" s="203" t="s">
        <v>234</v>
      </c>
      <c r="M36" s="204" t="s">
        <v>235</v>
      </c>
      <c r="N36" s="214"/>
      <c r="O36" s="215"/>
      <c r="P36" s="215"/>
      <c r="Q36" s="215"/>
      <c r="R36" s="215"/>
      <c r="S36" s="215"/>
      <c r="T36" s="215"/>
      <c r="U36" s="158"/>
    </row>
    <row r="37" spans="1:21" ht="28.15" customHeight="1" x14ac:dyDescent="0.15">
      <c r="A37" s="614"/>
      <c r="B37" s="615"/>
      <c r="C37" s="691">
        <f>IF(K25="","",COUNTIF(J25:J31,"男"))</f>
        <v>2</v>
      </c>
      <c r="D37" s="692"/>
      <c r="E37" s="693">
        <f>IF(K25="","",COUNTIF(J25:J31,"女"))</f>
        <v>2</v>
      </c>
      <c r="F37" s="694"/>
      <c r="G37" s="695">
        <f>IF(M32="","",COUNTIF(M32:M35,"有"))</f>
        <v>1</v>
      </c>
      <c r="H37" s="696"/>
      <c r="I37" s="695">
        <f>IF(SUM(C37:H37)=0,"",SUM(C37:H37))</f>
        <v>5</v>
      </c>
      <c r="J37" s="697"/>
      <c r="K37" s="205">
        <f>COUNTIF(M24:M27,"有")*1000</f>
        <v>2000</v>
      </c>
      <c r="L37" s="206">
        <f>COUNTIF(M28:M35,"有")*1000</f>
        <v>3000</v>
      </c>
      <c r="M37" s="207">
        <f>K37+L37</f>
        <v>5000</v>
      </c>
      <c r="N37" s="683" t="s">
        <v>289</v>
      </c>
      <c r="O37" s="684"/>
      <c r="P37" s="684"/>
      <c r="Q37" s="684"/>
      <c r="R37" s="684"/>
      <c r="S37" s="684"/>
      <c r="T37" s="684"/>
      <c r="U37" s="158"/>
    </row>
    <row r="38" spans="1:21" ht="58.5" customHeight="1" x14ac:dyDescent="0.15">
      <c r="A38" s="685" t="s">
        <v>390</v>
      </c>
      <c r="B38" s="686"/>
      <c r="C38" s="511" t="s">
        <v>380</v>
      </c>
      <c r="D38" s="687"/>
      <c r="E38" s="687"/>
      <c r="F38" s="687"/>
      <c r="G38" s="687"/>
      <c r="H38" s="687"/>
      <c r="I38" s="687"/>
      <c r="J38" s="687"/>
      <c r="K38" s="687"/>
      <c r="L38" s="687"/>
      <c r="M38" s="688"/>
      <c r="N38" s="689" t="s">
        <v>430</v>
      </c>
      <c r="O38" s="690"/>
      <c r="P38" s="690"/>
      <c r="Q38" s="690"/>
      <c r="R38" s="690"/>
      <c r="S38" s="690"/>
      <c r="T38" s="690"/>
      <c r="U38" s="158"/>
    </row>
    <row r="39" spans="1:21" ht="13.5" customHeight="1" x14ac:dyDescent="0.15">
      <c r="N39" s="133"/>
      <c r="O39" s="133"/>
      <c r="P39" s="133"/>
      <c r="Q39" s="133"/>
      <c r="R39" s="133"/>
      <c r="S39" s="133"/>
      <c r="T39" s="133"/>
      <c r="U39" s="158"/>
    </row>
    <row r="40" spans="1:21" ht="15" customHeight="1" x14ac:dyDescent="0.15">
      <c r="J40" s="119"/>
      <c r="K40" s="334" t="s">
        <v>427</v>
      </c>
      <c r="L40" s="335"/>
      <c r="M40" s="336"/>
      <c r="N40" s="208"/>
      <c r="O40" s="209"/>
      <c r="P40" s="133"/>
      <c r="Q40" s="133"/>
      <c r="R40" s="133"/>
      <c r="S40" s="133"/>
      <c r="T40" s="133"/>
      <c r="U40" s="158"/>
    </row>
    <row r="41" spans="1:21" x14ac:dyDescent="0.15">
      <c r="A41" s="158"/>
      <c r="B41" s="158"/>
      <c r="C41" s="158"/>
      <c r="D41" s="158"/>
      <c r="E41" s="158"/>
      <c r="F41" s="158"/>
      <c r="G41" s="158"/>
      <c r="H41" s="158"/>
      <c r="I41" s="158"/>
      <c r="J41" s="158"/>
      <c r="K41" s="158"/>
      <c r="L41" s="158"/>
      <c r="M41" s="158"/>
      <c r="N41" s="158"/>
      <c r="O41" s="158"/>
      <c r="P41" s="158"/>
      <c r="Q41" s="158"/>
      <c r="R41" s="158"/>
      <c r="S41" s="158"/>
      <c r="T41" s="158"/>
      <c r="U41" s="158"/>
    </row>
    <row r="42" spans="1:21" hidden="1" x14ac:dyDescent="0.15">
      <c r="A42" s="158"/>
      <c r="B42" s="158"/>
      <c r="C42" s="158"/>
      <c r="D42" s="158"/>
      <c r="E42" s="158"/>
      <c r="F42" s="158"/>
      <c r="G42" s="158"/>
      <c r="H42" s="158"/>
      <c r="I42" s="158"/>
      <c r="J42" s="158"/>
      <c r="K42" s="158"/>
      <c r="L42" s="158"/>
      <c r="M42" s="158"/>
      <c r="N42" s="158"/>
      <c r="O42" s="158"/>
      <c r="P42" s="158"/>
      <c r="Q42" s="158"/>
      <c r="R42" s="158"/>
      <c r="S42" s="158"/>
      <c r="T42" s="158"/>
      <c r="U42" s="158"/>
    </row>
    <row r="43" spans="1:21" hidden="1" x14ac:dyDescent="0.15">
      <c r="A43" s="158"/>
      <c r="B43" s="158"/>
      <c r="C43" s="158"/>
      <c r="D43" s="158"/>
      <c r="E43" s="158"/>
      <c r="F43" s="158"/>
      <c r="G43" s="158"/>
      <c r="H43" s="158"/>
      <c r="I43" s="158"/>
      <c r="J43" s="158"/>
      <c r="K43" s="158"/>
      <c r="L43" s="158"/>
      <c r="M43" s="158"/>
      <c r="N43" s="158"/>
      <c r="O43" s="158"/>
      <c r="P43" s="158"/>
      <c r="Q43" s="158"/>
      <c r="R43" s="158"/>
      <c r="S43" s="158"/>
      <c r="T43" s="158"/>
      <c r="U43" s="158"/>
    </row>
    <row r="44" spans="1:21" hidden="1" x14ac:dyDescent="0.15">
      <c r="A44" s="158"/>
      <c r="B44" s="158"/>
      <c r="C44" s="158"/>
      <c r="D44" s="158"/>
      <c r="E44" s="158"/>
      <c r="F44" s="158"/>
      <c r="G44" s="158"/>
      <c r="H44" s="158"/>
      <c r="I44" s="158"/>
      <c r="J44" s="158"/>
      <c r="K44" s="158"/>
      <c r="L44" s="158"/>
      <c r="M44" s="158"/>
      <c r="N44" s="158"/>
      <c r="O44" s="158"/>
      <c r="P44" s="158"/>
      <c r="Q44" s="158"/>
      <c r="R44" s="158"/>
      <c r="S44" s="158"/>
      <c r="T44" s="158"/>
      <c r="U44" s="158"/>
    </row>
    <row r="45" spans="1:21" hidden="1" x14ac:dyDescent="0.15">
      <c r="A45" s="158"/>
      <c r="B45" s="158"/>
      <c r="C45" s="158"/>
      <c r="D45" s="158"/>
      <c r="E45" s="158"/>
      <c r="F45" s="158"/>
      <c r="G45" s="158"/>
      <c r="H45" s="158"/>
      <c r="I45" s="158"/>
      <c r="J45" s="158"/>
      <c r="K45" s="158"/>
      <c r="L45" s="158"/>
      <c r="M45" s="158"/>
      <c r="N45" s="158"/>
      <c r="O45" s="158"/>
      <c r="P45" s="158"/>
      <c r="Q45" s="158"/>
      <c r="R45" s="158"/>
      <c r="S45" s="158"/>
      <c r="T45" s="158"/>
      <c r="U45" s="158"/>
    </row>
    <row r="46" spans="1:21" hidden="1" x14ac:dyDescent="0.15">
      <c r="A46" s="158"/>
      <c r="B46" s="158"/>
      <c r="C46" s="158"/>
      <c r="D46" s="158"/>
      <c r="E46" s="158"/>
      <c r="F46" s="158"/>
      <c r="G46" s="158"/>
      <c r="H46" s="158"/>
      <c r="I46" s="158"/>
      <c r="J46" s="158"/>
      <c r="K46" s="158"/>
      <c r="L46" s="158"/>
      <c r="M46" s="158"/>
      <c r="N46" s="158"/>
      <c r="O46" s="158"/>
      <c r="P46" s="158"/>
      <c r="Q46" s="158"/>
      <c r="R46" s="158"/>
      <c r="S46" s="158"/>
      <c r="T46" s="158"/>
      <c r="U46" s="158"/>
    </row>
    <row r="47" spans="1:21" hidden="1" x14ac:dyDescent="0.15">
      <c r="A47" s="158"/>
      <c r="B47" s="158"/>
      <c r="C47" s="158"/>
      <c r="D47" s="158"/>
      <c r="E47" s="158"/>
      <c r="F47" s="158"/>
      <c r="G47" s="158"/>
      <c r="H47" s="158"/>
      <c r="I47" s="158"/>
      <c r="J47" s="158"/>
      <c r="K47" s="158"/>
      <c r="L47" s="158"/>
      <c r="M47" s="158"/>
      <c r="N47" s="158"/>
      <c r="O47" s="158"/>
      <c r="P47" s="158"/>
      <c r="Q47" s="158"/>
      <c r="R47" s="158"/>
      <c r="S47" s="158"/>
      <c r="T47" s="158"/>
      <c r="U47" s="158"/>
    </row>
    <row r="48" spans="1:21" hidden="1" x14ac:dyDescent="0.15">
      <c r="A48" s="158"/>
      <c r="B48" s="158"/>
      <c r="C48" s="158"/>
      <c r="D48" s="158"/>
      <c r="E48" s="158"/>
      <c r="F48" s="158"/>
      <c r="G48" s="158"/>
      <c r="H48" s="158"/>
      <c r="I48" s="158"/>
      <c r="J48" s="158"/>
      <c r="K48" s="158"/>
      <c r="L48" s="158"/>
      <c r="M48" s="158"/>
      <c r="N48" s="158"/>
      <c r="O48" s="158"/>
      <c r="P48" s="158"/>
      <c r="Q48" s="158"/>
      <c r="R48" s="158"/>
      <c r="S48" s="158"/>
      <c r="T48" s="158"/>
      <c r="U48" s="158"/>
    </row>
    <row r="49" spans="1:21" hidden="1" x14ac:dyDescent="0.15">
      <c r="A49" s="158"/>
      <c r="B49" s="158"/>
      <c r="C49" s="158"/>
      <c r="D49" s="158"/>
      <c r="E49" s="158"/>
      <c r="F49" s="158"/>
      <c r="G49" s="158"/>
      <c r="H49" s="158"/>
      <c r="I49" s="158"/>
      <c r="J49" s="158"/>
      <c r="K49" s="158"/>
      <c r="L49" s="158"/>
      <c r="M49" s="158"/>
      <c r="N49" s="158"/>
      <c r="O49" s="158"/>
      <c r="P49" s="158"/>
      <c r="Q49" s="158"/>
      <c r="R49" s="158"/>
      <c r="S49" s="158"/>
      <c r="T49" s="158"/>
      <c r="U49" s="158"/>
    </row>
    <row r="50" spans="1:21" hidden="1" x14ac:dyDescent="0.15">
      <c r="A50" s="158"/>
      <c r="B50" s="158"/>
      <c r="C50" s="158"/>
      <c r="D50" s="158"/>
      <c r="E50" s="158"/>
      <c r="F50" s="158"/>
      <c r="G50" s="158"/>
      <c r="H50" s="158"/>
      <c r="I50" s="158"/>
      <c r="J50" s="158"/>
      <c r="K50" s="158"/>
      <c r="L50" s="158"/>
      <c r="M50" s="158"/>
      <c r="N50" s="158"/>
      <c r="O50" s="158"/>
      <c r="P50" s="158"/>
      <c r="Q50" s="158"/>
      <c r="R50" s="158"/>
      <c r="S50" s="158"/>
      <c r="T50" s="158"/>
      <c r="U50" s="158"/>
    </row>
    <row r="51" spans="1:21" hidden="1" x14ac:dyDescent="0.15">
      <c r="A51" s="158"/>
      <c r="B51" s="158"/>
      <c r="C51" s="158"/>
      <c r="D51" s="158"/>
      <c r="E51" s="158"/>
      <c r="F51" s="158"/>
      <c r="G51" s="158"/>
      <c r="H51" s="158"/>
      <c r="I51" s="158"/>
      <c r="J51" s="158"/>
      <c r="K51" s="158"/>
      <c r="L51" s="158"/>
      <c r="M51" s="158"/>
      <c r="N51" s="158"/>
      <c r="O51" s="158"/>
      <c r="P51" s="158"/>
      <c r="Q51" s="158"/>
      <c r="R51" s="158"/>
      <c r="S51" s="158"/>
      <c r="T51" s="158"/>
      <c r="U51" s="158"/>
    </row>
    <row r="52" spans="1:21" hidden="1" x14ac:dyDescent="0.15">
      <c r="A52" s="158"/>
      <c r="B52" s="158"/>
      <c r="C52" s="158" t="b">
        <f>COUNTIF($C$17:$I$23,D52)&gt;1</f>
        <v>0</v>
      </c>
      <c r="D52" s="158" t="s">
        <v>248</v>
      </c>
      <c r="E52" s="158" t="s">
        <v>396</v>
      </c>
      <c r="F52" s="158"/>
      <c r="G52" s="158"/>
      <c r="H52" s="158"/>
      <c r="I52" s="158"/>
      <c r="J52" s="158"/>
      <c r="K52" s="158"/>
      <c r="L52" s="158"/>
      <c r="M52" s="158"/>
      <c r="N52" s="158"/>
      <c r="O52" s="158"/>
      <c r="P52" s="158"/>
      <c r="Q52" s="158"/>
      <c r="R52" s="158"/>
      <c r="S52" s="158"/>
      <c r="T52" s="158"/>
      <c r="U52" s="158"/>
    </row>
    <row r="53" spans="1:21" hidden="1" x14ac:dyDescent="0.15">
      <c r="A53" s="158"/>
      <c r="B53" s="158"/>
      <c r="C53" s="158" t="b">
        <f t="shared" ref="C53:C62" si="2">COUNTIF($C$17:$I$23,D53)&gt;1</f>
        <v>0</v>
      </c>
      <c r="D53" s="158" t="s">
        <v>249</v>
      </c>
      <c r="E53" s="158" t="s">
        <v>398</v>
      </c>
      <c r="F53" s="158"/>
      <c r="G53" s="158"/>
      <c r="H53" s="158"/>
      <c r="I53" s="158"/>
      <c r="J53" s="158"/>
      <c r="K53" s="158"/>
      <c r="L53" s="158"/>
      <c r="M53" s="158"/>
      <c r="N53" s="158"/>
      <c r="O53" s="158"/>
      <c r="P53" s="158"/>
      <c r="Q53" s="158"/>
      <c r="R53" s="158"/>
      <c r="S53" s="158"/>
      <c r="T53" s="158"/>
      <c r="U53" s="158"/>
    </row>
    <row r="54" spans="1:21" hidden="1" x14ac:dyDescent="0.15">
      <c r="A54" s="158"/>
      <c r="B54" s="158"/>
      <c r="C54" s="158" t="b">
        <f t="shared" si="2"/>
        <v>0</v>
      </c>
      <c r="D54" s="158" t="s">
        <v>250</v>
      </c>
      <c r="E54" s="158" t="s">
        <v>400</v>
      </c>
      <c r="F54" s="158"/>
      <c r="G54" s="158"/>
      <c r="H54" s="158"/>
      <c r="I54" s="158"/>
      <c r="J54" s="158"/>
      <c r="K54" s="158"/>
      <c r="L54" s="158"/>
      <c r="M54" s="158"/>
      <c r="N54" s="158"/>
      <c r="O54" s="158"/>
      <c r="P54" s="158"/>
      <c r="Q54" s="158"/>
      <c r="R54" s="158"/>
      <c r="S54" s="158"/>
      <c r="T54" s="158"/>
      <c r="U54" s="158"/>
    </row>
    <row r="55" spans="1:21" hidden="1" x14ac:dyDescent="0.15">
      <c r="A55" s="158"/>
      <c r="B55" s="158"/>
      <c r="C55" s="158" t="b">
        <f t="shared" si="2"/>
        <v>0</v>
      </c>
      <c r="D55" s="158" t="s">
        <v>251</v>
      </c>
      <c r="E55" s="158" t="s">
        <v>402</v>
      </c>
      <c r="F55" s="158"/>
      <c r="G55" s="158"/>
      <c r="H55" s="158"/>
      <c r="I55" s="158"/>
      <c r="J55" s="158"/>
      <c r="K55" s="158"/>
      <c r="L55" s="158"/>
      <c r="M55" s="158"/>
      <c r="N55" s="158"/>
      <c r="O55" s="158"/>
      <c r="P55" s="158"/>
      <c r="Q55" s="158"/>
      <c r="R55" s="158"/>
      <c r="S55" s="158"/>
      <c r="T55" s="158"/>
      <c r="U55" s="158"/>
    </row>
    <row r="56" spans="1:21" hidden="1" x14ac:dyDescent="0.15">
      <c r="A56" s="158"/>
      <c r="B56" s="158"/>
      <c r="C56" s="158" t="b">
        <f t="shared" si="2"/>
        <v>0</v>
      </c>
      <c r="D56" s="158" t="s">
        <v>252</v>
      </c>
      <c r="E56" s="158" t="s">
        <v>392</v>
      </c>
      <c r="F56" s="158"/>
      <c r="G56" s="158"/>
      <c r="H56" s="158"/>
      <c r="I56" s="158"/>
      <c r="J56" s="158"/>
      <c r="K56" s="158"/>
      <c r="L56" s="158"/>
      <c r="M56" s="158"/>
      <c r="N56" s="158"/>
      <c r="O56" s="158"/>
      <c r="P56" s="158"/>
      <c r="Q56" s="158"/>
      <c r="R56" s="158"/>
      <c r="S56" s="158"/>
      <c r="T56" s="158"/>
      <c r="U56" s="158"/>
    </row>
    <row r="57" spans="1:21" hidden="1" x14ac:dyDescent="0.15">
      <c r="A57" s="158"/>
      <c r="B57" s="158"/>
      <c r="C57" s="158" t="b">
        <f t="shared" si="2"/>
        <v>0</v>
      </c>
      <c r="D57" s="158" t="s">
        <v>253</v>
      </c>
      <c r="E57" s="158" t="s">
        <v>405</v>
      </c>
      <c r="F57" s="158"/>
      <c r="G57" s="158"/>
      <c r="H57" s="158"/>
      <c r="I57" s="158"/>
      <c r="J57" s="158"/>
      <c r="K57" s="158"/>
      <c r="L57" s="158"/>
      <c r="M57" s="158"/>
      <c r="N57" s="158"/>
      <c r="O57" s="158"/>
      <c r="P57" s="158"/>
      <c r="Q57" s="158"/>
      <c r="R57" s="158"/>
      <c r="S57" s="158"/>
      <c r="T57" s="158"/>
      <c r="U57" s="158"/>
    </row>
    <row r="58" spans="1:21" hidden="1" x14ac:dyDescent="0.15">
      <c r="A58" s="158"/>
      <c r="B58" s="158"/>
      <c r="C58" s="158" t="b">
        <f t="shared" si="2"/>
        <v>0</v>
      </c>
      <c r="D58" s="158" t="s">
        <v>254</v>
      </c>
      <c r="E58" s="158" t="s">
        <v>407</v>
      </c>
      <c r="F58" s="158"/>
      <c r="G58" s="158"/>
      <c r="H58" s="158"/>
      <c r="I58" s="158"/>
      <c r="J58" s="158"/>
      <c r="K58" s="158"/>
      <c r="L58" s="158"/>
      <c r="M58" s="158"/>
      <c r="N58" s="158"/>
      <c r="O58" s="158"/>
      <c r="P58" s="158"/>
      <c r="Q58" s="158"/>
      <c r="R58" s="158"/>
      <c r="S58" s="158"/>
      <c r="T58" s="158"/>
      <c r="U58" s="158"/>
    </row>
    <row r="59" spans="1:21" hidden="1" x14ac:dyDescent="0.15">
      <c r="A59" s="158"/>
      <c r="B59" s="158"/>
      <c r="C59" s="158" t="b">
        <f t="shared" si="2"/>
        <v>0</v>
      </c>
      <c r="D59" s="158" t="s">
        <v>255</v>
      </c>
      <c r="E59" s="158" t="s">
        <v>393</v>
      </c>
      <c r="F59" s="158"/>
      <c r="G59" s="158"/>
      <c r="H59" s="158"/>
      <c r="I59" s="158"/>
      <c r="J59" s="158"/>
      <c r="K59" s="158"/>
      <c r="L59" s="158"/>
      <c r="M59" s="158"/>
      <c r="N59" s="158"/>
      <c r="O59" s="158"/>
      <c r="P59" s="158"/>
      <c r="Q59" s="158"/>
      <c r="R59" s="158"/>
      <c r="S59" s="158"/>
      <c r="T59" s="158"/>
      <c r="U59" s="158"/>
    </row>
    <row r="60" spans="1:21" hidden="1" x14ac:dyDescent="0.15">
      <c r="A60" s="158"/>
      <c r="B60" s="158"/>
      <c r="C60" s="158" t="b">
        <f t="shared" si="2"/>
        <v>0</v>
      </c>
      <c r="D60" s="158" t="s">
        <v>256</v>
      </c>
      <c r="E60" s="158" t="s">
        <v>409</v>
      </c>
      <c r="F60" s="158"/>
      <c r="G60" s="158"/>
      <c r="H60" s="158"/>
      <c r="I60" s="158"/>
      <c r="J60" s="158"/>
      <c r="K60" s="158"/>
      <c r="L60" s="158"/>
      <c r="M60" s="158"/>
      <c r="N60" s="158"/>
      <c r="O60" s="158"/>
      <c r="P60" s="158"/>
      <c r="Q60" s="158"/>
      <c r="R60" s="158"/>
      <c r="S60" s="158"/>
      <c r="T60" s="158"/>
      <c r="U60" s="158"/>
    </row>
    <row r="61" spans="1:21" hidden="1" x14ac:dyDescent="0.15">
      <c r="A61" s="158"/>
      <c r="B61" s="158"/>
      <c r="C61" s="158" t="b">
        <f t="shared" si="2"/>
        <v>0</v>
      </c>
      <c r="D61" s="158" t="s">
        <v>262</v>
      </c>
      <c r="E61" s="158" t="s">
        <v>394</v>
      </c>
      <c r="F61" s="158"/>
      <c r="G61" s="158"/>
      <c r="H61" s="158"/>
      <c r="I61" s="158"/>
      <c r="J61" s="158"/>
      <c r="K61" s="158"/>
      <c r="L61" s="158"/>
      <c r="M61" s="158"/>
      <c r="N61" s="158"/>
      <c r="O61" s="158"/>
      <c r="P61" s="158"/>
      <c r="Q61" s="158"/>
      <c r="R61" s="158"/>
      <c r="S61" s="158"/>
      <c r="T61" s="158"/>
      <c r="U61" s="158"/>
    </row>
    <row r="62" spans="1:21" hidden="1" x14ac:dyDescent="0.15">
      <c r="A62" s="158"/>
      <c r="B62" s="158"/>
      <c r="C62" s="158" t="b">
        <f t="shared" si="2"/>
        <v>0</v>
      </c>
      <c r="D62" s="158" t="s">
        <v>263</v>
      </c>
      <c r="E62" s="158" t="s">
        <v>395</v>
      </c>
      <c r="F62" s="158"/>
      <c r="G62" s="158"/>
      <c r="H62" s="158"/>
      <c r="I62" s="158"/>
      <c r="J62" s="158"/>
      <c r="K62" s="158"/>
      <c r="L62" s="158"/>
      <c r="M62" s="158"/>
      <c r="N62" s="158"/>
      <c r="O62" s="158"/>
      <c r="P62" s="158"/>
      <c r="Q62" s="158"/>
      <c r="R62" s="158"/>
      <c r="S62" s="158"/>
      <c r="T62" s="158"/>
      <c r="U62" s="158"/>
    </row>
    <row r="63" spans="1:21" hidden="1" x14ac:dyDescent="0.15">
      <c r="A63" s="158"/>
      <c r="B63" s="158"/>
      <c r="C63" s="158"/>
      <c r="D63" s="158"/>
      <c r="E63" s="158"/>
      <c r="F63" s="158"/>
      <c r="G63" s="158"/>
      <c r="H63" s="158"/>
      <c r="I63" s="158"/>
      <c r="J63" s="158"/>
      <c r="K63" s="158"/>
      <c r="L63" s="158"/>
      <c r="M63" s="158"/>
      <c r="N63" s="158"/>
      <c r="O63" s="158"/>
      <c r="P63" s="158"/>
      <c r="Q63" s="158"/>
      <c r="R63" s="158"/>
      <c r="S63" s="158"/>
      <c r="T63" s="158"/>
      <c r="U63" s="158"/>
    </row>
    <row r="64" spans="1:21" hidden="1" x14ac:dyDescent="0.15">
      <c r="A64" s="158"/>
      <c r="B64" s="158"/>
      <c r="C64" s="158"/>
      <c r="D64" s="158"/>
      <c r="E64" s="158"/>
      <c r="F64" s="158"/>
      <c r="G64" s="158"/>
      <c r="H64" s="158"/>
      <c r="I64" s="158"/>
      <c r="J64" s="158"/>
      <c r="K64" s="158"/>
      <c r="L64" s="158"/>
      <c r="M64" s="158"/>
      <c r="N64" s="158"/>
      <c r="O64" s="158"/>
      <c r="P64" s="158"/>
      <c r="Q64" s="158"/>
      <c r="R64" s="158"/>
      <c r="S64" s="158"/>
      <c r="T64" s="158"/>
      <c r="U64" s="158"/>
    </row>
    <row r="65" spans="1:21" hidden="1" x14ac:dyDescent="0.15">
      <c r="A65" s="158"/>
      <c r="B65" s="158"/>
      <c r="C65" s="158"/>
      <c r="D65" s="158"/>
      <c r="E65" s="158"/>
      <c r="F65" s="158"/>
      <c r="G65" s="158"/>
      <c r="H65" s="158"/>
      <c r="I65" s="158"/>
      <c r="J65" s="158"/>
      <c r="K65" s="158"/>
      <c r="L65" s="158"/>
      <c r="M65" s="158"/>
      <c r="N65" s="158"/>
      <c r="O65" s="158"/>
      <c r="P65" s="158"/>
      <c r="Q65" s="158"/>
      <c r="R65" s="158"/>
      <c r="S65" s="158"/>
      <c r="T65" s="158"/>
      <c r="U65" s="158"/>
    </row>
    <row r="66" spans="1:21" hidden="1" x14ac:dyDescent="0.15">
      <c r="A66" s="158"/>
      <c r="B66" s="158"/>
      <c r="C66" s="158">
        <f>COUNTIF(C52:C65,TRUE)</f>
        <v>0</v>
      </c>
      <c r="D66" s="158"/>
      <c r="E66" s="158"/>
      <c r="F66" s="158"/>
      <c r="G66" s="158"/>
      <c r="H66" s="158"/>
      <c r="I66" s="158"/>
      <c r="J66" s="158"/>
      <c r="K66" s="158"/>
      <c r="L66" s="158"/>
      <c r="M66" s="158"/>
      <c r="N66" s="158"/>
      <c r="O66" s="158"/>
      <c r="P66" s="158"/>
      <c r="Q66" s="158"/>
      <c r="R66" s="158"/>
      <c r="S66" s="158"/>
      <c r="T66" s="158"/>
      <c r="U66" s="158"/>
    </row>
    <row r="67" spans="1:21" hidden="1" x14ac:dyDescent="0.15">
      <c r="A67" s="158"/>
      <c r="B67" s="158"/>
      <c r="C67" s="158"/>
      <c r="D67" s="158"/>
      <c r="E67" s="158"/>
      <c r="F67" s="158"/>
      <c r="G67" s="158"/>
      <c r="H67" s="158"/>
      <c r="I67" s="158"/>
      <c r="J67" s="158"/>
      <c r="K67" s="158"/>
      <c r="L67" s="158"/>
      <c r="M67" s="158"/>
      <c r="N67" s="158"/>
      <c r="O67" s="158"/>
      <c r="P67" s="158"/>
      <c r="Q67" s="158"/>
      <c r="R67" s="158"/>
      <c r="S67" s="158"/>
      <c r="T67" s="158"/>
      <c r="U67" s="158"/>
    </row>
    <row r="68" spans="1:21" hidden="1" x14ac:dyDescent="0.15">
      <c r="A68" s="158"/>
      <c r="B68" s="158"/>
      <c r="C68" s="158"/>
      <c r="D68" s="158"/>
      <c r="E68" s="158"/>
      <c r="F68" s="158"/>
      <c r="G68" s="158"/>
      <c r="H68" s="158"/>
      <c r="I68" s="158"/>
      <c r="J68" s="158"/>
      <c r="K68" s="158"/>
      <c r="L68" s="158"/>
      <c r="M68" s="158"/>
      <c r="N68" s="158"/>
      <c r="O68" s="158"/>
      <c r="P68" s="158"/>
      <c r="Q68" s="158"/>
      <c r="R68" s="158"/>
      <c r="S68" s="158"/>
      <c r="T68" s="158"/>
      <c r="U68" s="158"/>
    </row>
    <row r="69" spans="1:21" hidden="1" x14ac:dyDescent="0.15">
      <c r="A69" s="158"/>
      <c r="B69" s="158"/>
      <c r="C69" s="158"/>
      <c r="D69" s="158"/>
      <c r="E69" s="158"/>
      <c r="F69" s="158"/>
      <c r="G69" s="158"/>
      <c r="H69" s="158"/>
      <c r="I69" s="158"/>
      <c r="J69" s="158"/>
      <c r="K69" s="158"/>
      <c r="L69" s="158"/>
      <c r="M69" s="158"/>
      <c r="N69" s="158"/>
      <c r="O69" s="158"/>
      <c r="P69" s="158"/>
      <c r="Q69" s="158"/>
      <c r="R69" s="158"/>
      <c r="S69" s="158"/>
      <c r="T69" s="158"/>
      <c r="U69" s="158"/>
    </row>
    <row r="70" spans="1:21" hidden="1" x14ac:dyDescent="0.15">
      <c r="A70" s="158"/>
      <c r="B70" s="158"/>
      <c r="C70" s="158"/>
      <c r="D70" s="158"/>
      <c r="E70" s="158"/>
      <c r="F70" s="158"/>
      <c r="G70" s="158"/>
      <c r="H70" s="158"/>
      <c r="I70" s="158"/>
      <c r="J70" s="158"/>
      <c r="K70" s="158"/>
      <c r="L70" s="158"/>
      <c r="M70" s="158"/>
      <c r="N70" s="158"/>
      <c r="O70" s="158"/>
      <c r="P70" s="158"/>
      <c r="Q70" s="158"/>
      <c r="R70" s="158"/>
      <c r="S70" s="158"/>
      <c r="T70" s="158"/>
      <c r="U70" s="158"/>
    </row>
    <row r="71" spans="1:21" hidden="1" x14ac:dyDescent="0.15">
      <c r="A71" s="158"/>
      <c r="B71" s="158"/>
      <c r="C71" s="158"/>
      <c r="D71" s="158"/>
      <c r="E71" s="158"/>
      <c r="F71" s="158"/>
      <c r="G71" s="158"/>
      <c r="H71" s="158"/>
      <c r="I71" s="158"/>
      <c r="J71" s="158"/>
      <c r="K71" s="158"/>
      <c r="L71" s="158"/>
      <c r="M71" s="158"/>
      <c r="N71" s="158"/>
      <c r="O71" s="158"/>
      <c r="P71" s="158"/>
      <c r="Q71" s="158"/>
      <c r="R71" s="158"/>
      <c r="S71" s="158"/>
      <c r="T71" s="158"/>
      <c r="U71" s="158"/>
    </row>
    <row r="72" spans="1:21" hidden="1" x14ac:dyDescent="0.15">
      <c r="A72" s="158"/>
      <c r="B72" s="158"/>
      <c r="C72" s="158"/>
      <c r="D72" s="158"/>
      <c r="E72" s="158"/>
      <c r="F72" s="158"/>
      <c r="G72" s="158"/>
      <c r="H72" s="158"/>
      <c r="I72" s="158"/>
      <c r="J72" s="158"/>
      <c r="K72" s="158"/>
      <c r="L72" s="158"/>
      <c r="M72" s="158"/>
      <c r="N72" s="158"/>
      <c r="O72" s="158"/>
      <c r="P72" s="158"/>
      <c r="Q72" s="158"/>
      <c r="R72" s="158"/>
      <c r="S72" s="158"/>
      <c r="T72" s="158"/>
      <c r="U72" s="158"/>
    </row>
    <row r="73" spans="1:21" hidden="1" x14ac:dyDescent="0.15">
      <c r="A73" s="158"/>
      <c r="B73" s="158"/>
      <c r="C73" s="158"/>
      <c r="D73" s="158"/>
      <c r="E73" s="158"/>
      <c r="F73" s="158"/>
      <c r="G73" s="158"/>
      <c r="H73" s="158"/>
      <c r="I73" s="158"/>
      <c r="J73" s="158"/>
      <c r="K73" s="158"/>
      <c r="L73" s="158"/>
      <c r="M73" s="158"/>
      <c r="N73" s="158"/>
      <c r="O73" s="158"/>
      <c r="P73" s="158"/>
      <c r="Q73" s="158"/>
      <c r="R73" s="158"/>
      <c r="S73" s="158"/>
      <c r="T73" s="158"/>
      <c r="U73" s="158"/>
    </row>
    <row r="74" spans="1:21" hidden="1" x14ac:dyDescent="0.15">
      <c r="A74" s="158"/>
      <c r="B74" s="158"/>
      <c r="C74" s="158"/>
      <c r="D74" s="158"/>
      <c r="E74" s="158"/>
      <c r="F74" s="158"/>
      <c r="G74" s="158"/>
      <c r="H74" s="158"/>
      <c r="I74" s="158"/>
      <c r="J74" s="158"/>
      <c r="K74" s="158"/>
      <c r="L74" s="158"/>
      <c r="M74" s="158"/>
      <c r="N74" s="158"/>
      <c r="O74" s="158"/>
      <c r="P74" s="158"/>
      <c r="Q74" s="158"/>
      <c r="R74" s="158"/>
      <c r="S74" s="158"/>
      <c r="T74" s="158"/>
      <c r="U74" s="158"/>
    </row>
    <row r="75" spans="1:21" hidden="1" x14ac:dyDescent="0.15">
      <c r="A75" s="158"/>
      <c r="B75" s="158"/>
      <c r="C75" s="158"/>
      <c r="D75" s="158"/>
      <c r="E75" s="158"/>
      <c r="F75" s="158"/>
      <c r="G75" s="158"/>
      <c r="H75" s="158"/>
      <c r="I75" s="158"/>
      <c r="J75" s="158"/>
      <c r="K75" s="158"/>
      <c r="L75" s="158"/>
      <c r="M75" s="158"/>
      <c r="N75" s="158"/>
      <c r="O75" s="158"/>
      <c r="P75" s="158"/>
      <c r="Q75" s="158"/>
      <c r="R75" s="158"/>
      <c r="S75" s="158"/>
      <c r="T75" s="158"/>
      <c r="U75" s="158"/>
    </row>
    <row r="76" spans="1:21" hidden="1" x14ac:dyDescent="0.15">
      <c r="A76" s="158"/>
      <c r="B76" s="158"/>
      <c r="C76" s="158"/>
      <c r="D76" s="158"/>
      <c r="E76" s="158"/>
      <c r="F76" s="158"/>
      <c r="G76" s="158"/>
      <c r="H76" s="158"/>
      <c r="I76" s="158"/>
      <c r="J76" s="158"/>
      <c r="K76" s="158"/>
      <c r="L76" s="158"/>
      <c r="M76" s="158"/>
      <c r="N76" s="158"/>
      <c r="O76" s="158"/>
      <c r="P76" s="158"/>
      <c r="Q76" s="158"/>
      <c r="R76" s="158"/>
      <c r="S76" s="158"/>
      <c r="T76" s="158"/>
      <c r="U76" s="158"/>
    </row>
    <row r="77" spans="1:21" hidden="1" x14ac:dyDescent="0.15">
      <c r="A77" s="158"/>
      <c r="B77" s="158"/>
      <c r="C77" s="158"/>
      <c r="D77" s="158"/>
      <c r="E77" s="158"/>
      <c r="F77" s="158"/>
      <c r="G77" s="158"/>
      <c r="H77" s="158"/>
      <c r="I77" s="158"/>
      <c r="J77" s="158"/>
      <c r="K77" s="158"/>
      <c r="L77" s="158"/>
      <c r="M77" s="158"/>
      <c r="N77" s="158"/>
      <c r="O77" s="158"/>
      <c r="P77" s="158"/>
      <c r="Q77" s="158"/>
      <c r="R77" s="158"/>
      <c r="S77" s="158"/>
      <c r="T77" s="158"/>
      <c r="U77" s="158"/>
    </row>
    <row r="78" spans="1:21" hidden="1" x14ac:dyDescent="0.15">
      <c r="A78" s="158"/>
      <c r="B78" s="158"/>
      <c r="C78" s="158"/>
      <c r="D78" s="158"/>
      <c r="E78" s="158"/>
      <c r="F78" s="158"/>
      <c r="G78" s="158"/>
      <c r="H78" s="158"/>
      <c r="I78" s="158"/>
      <c r="J78" s="158"/>
      <c r="K78" s="158"/>
      <c r="L78" s="158"/>
      <c r="M78" s="158"/>
      <c r="N78" s="158"/>
      <c r="O78" s="158"/>
      <c r="P78" s="158"/>
      <c r="Q78" s="158"/>
      <c r="R78" s="158"/>
      <c r="S78" s="158"/>
      <c r="T78" s="158"/>
      <c r="U78" s="158"/>
    </row>
    <row r="79" spans="1:21" hidden="1" x14ac:dyDescent="0.15">
      <c r="A79" s="158"/>
      <c r="B79" s="158"/>
      <c r="C79" s="158"/>
      <c r="D79" s="158"/>
      <c r="E79" s="158"/>
      <c r="F79" s="158"/>
      <c r="G79" s="158"/>
      <c r="H79" s="158"/>
      <c r="I79" s="158"/>
      <c r="J79" s="158"/>
      <c r="K79" s="158"/>
      <c r="L79" s="158"/>
      <c r="M79" s="158"/>
      <c r="N79" s="158"/>
      <c r="O79" s="158"/>
      <c r="P79" s="158"/>
      <c r="Q79" s="158"/>
      <c r="R79" s="158"/>
      <c r="S79" s="158"/>
      <c r="T79" s="158"/>
      <c r="U79" s="158"/>
    </row>
    <row r="80" spans="1:21" hidden="1" x14ac:dyDescent="0.15">
      <c r="A80" s="158"/>
      <c r="B80" s="158"/>
      <c r="C80" s="158"/>
      <c r="D80" s="158"/>
      <c r="E80" s="158"/>
      <c r="F80" s="158"/>
      <c r="G80" s="158"/>
      <c r="H80" s="158"/>
      <c r="I80" s="158"/>
      <c r="J80" s="158"/>
      <c r="K80" s="158"/>
      <c r="L80" s="158"/>
      <c r="M80" s="158"/>
      <c r="N80" s="158"/>
      <c r="O80" s="158"/>
      <c r="P80" s="158"/>
      <c r="Q80" s="158"/>
      <c r="R80" s="158"/>
      <c r="S80" s="158"/>
      <c r="T80" s="158"/>
      <c r="U80" s="158"/>
    </row>
    <row r="81" spans="1:21" hidden="1" x14ac:dyDescent="0.15">
      <c r="A81" s="158"/>
      <c r="B81" s="158"/>
      <c r="C81" s="158"/>
      <c r="D81" s="158"/>
      <c r="E81" s="158"/>
      <c r="F81" s="158"/>
      <c r="G81" s="158"/>
      <c r="H81" s="158"/>
      <c r="I81" s="158"/>
      <c r="J81" s="158"/>
      <c r="K81" s="158"/>
      <c r="L81" s="158"/>
      <c r="M81" s="158"/>
      <c r="N81" s="158"/>
      <c r="O81" s="158"/>
      <c r="P81" s="158"/>
      <c r="Q81" s="158"/>
      <c r="R81" s="158"/>
      <c r="S81" s="158"/>
      <c r="T81" s="158"/>
      <c r="U81" s="158"/>
    </row>
    <row r="82" spans="1:21" hidden="1" x14ac:dyDescent="0.15">
      <c r="A82" s="158"/>
      <c r="B82" s="158"/>
      <c r="C82" s="158"/>
      <c r="D82" s="158"/>
      <c r="E82" s="158"/>
      <c r="F82" s="158"/>
      <c r="G82" s="158"/>
      <c r="H82" s="158"/>
      <c r="I82" s="158"/>
      <c r="J82" s="158"/>
      <c r="K82" s="158"/>
      <c r="L82" s="158"/>
      <c r="M82" s="158"/>
      <c r="N82" s="158"/>
      <c r="O82" s="158"/>
      <c r="P82" s="158"/>
      <c r="Q82" s="158"/>
      <c r="R82" s="158"/>
      <c r="S82" s="158"/>
      <c r="T82" s="158"/>
      <c r="U82" s="158"/>
    </row>
    <row r="83" spans="1:21" hidden="1" x14ac:dyDescent="0.15">
      <c r="A83" s="158"/>
      <c r="B83" s="158"/>
      <c r="C83" s="158"/>
      <c r="D83" s="158"/>
      <c r="E83" s="158"/>
      <c r="F83" s="158"/>
      <c r="G83" s="158"/>
      <c r="H83" s="158"/>
      <c r="I83" s="158"/>
      <c r="J83" s="158"/>
      <c r="K83" s="158"/>
      <c r="L83" s="158"/>
      <c r="M83" s="158"/>
      <c r="N83" s="158"/>
      <c r="O83" s="158"/>
      <c r="P83" s="158"/>
      <c r="Q83" s="158"/>
      <c r="R83" s="158"/>
      <c r="S83" s="158"/>
      <c r="T83" s="158"/>
      <c r="U83" s="158"/>
    </row>
    <row r="84" spans="1:21" hidden="1" x14ac:dyDescent="0.15">
      <c r="A84" s="158"/>
      <c r="B84" s="158"/>
      <c r="C84" s="158"/>
      <c r="D84" s="158"/>
      <c r="E84" s="158"/>
      <c r="F84" s="158"/>
      <c r="G84" s="158"/>
      <c r="H84" s="158"/>
      <c r="I84" s="158"/>
      <c r="J84" s="158"/>
      <c r="K84" s="158"/>
      <c r="L84" s="158"/>
      <c r="M84" s="158"/>
      <c r="N84" s="158"/>
      <c r="O84" s="158"/>
      <c r="P84" s="158"/>
      <c r="Q84" s="158"/>
      <c r="R84" s="158"/>
      <c r="S84" s="158"/>
      <c r="T84" s="158"/>
      <c r="U84" s="158"/>
    </row>
    <row r="85" spans="1:21" hidden="1" x14ac:dyDescent="0.15">
      <c r="A85" s="158"/>
      <c r="B85" s="158"/>
      <c r="C85" s="158"/>
      <c r="D85" s="158"/>
      <c r="E85" s="158"/>
      <c r="F85" s="158"/>
      <c r="G85" s="158"/>
      <c r="H85" s="158"/>
      <c r="I85" s="158"/>
      <c r="J85" s="158"/>
      <c r="K85" s="158"/>
      <c r="L85" s="158"/>
      <c r="M85" s="158"/>
      <c r="N85" s="158"/>
      <c r="O85" s="158"/>
      <c r="P85" s="158"/>
      <c r="Q85" s="158"/>
      <c r="R85" s="158"/>
      <c r="S85" s="158"/>
      <c r="T85" s="158"/>
      <c r="U85" s="158"/>
    </row>
    <row r="86" spans="1:21" hidden="1" x14ac:dyDescent="0.15">
      <c r="A86" s="158"/>
      <c r="B86" s="158"/>
      <c r="C86" s="158"/>
      <c r="D86" s="158"/>
      <c r="E86" s="158"/>
      <c r="F86" s="158"/>
      <c r="G86" s="158"/>
      <c r="H86" s="158"/>
      <c r="I86" s="158"/>
      <c r="J86" s="158"/>
      <c r="K86" s="158"/>
      <c r="L86" s="158"/>
      <c r="M86" s="158"/>
      <c r="N86" s="158"/>
      <c r="O86" s="158"/>
      <c r="P86" s="158"/>
      <c r="Q86" s="158"/>
      <c r="R86" s="158"/>
      <c r="S86" s="158"/>
      <c r="T86" s="158"/>
      <c r="U86" s="158"/>
    </row>
    <row r="87" spans="1:21" hidden="1" x14ac:dyDescent="0.15">
      <c r="A87" s="158"/>
      <c r="B87" s="158"/>
      <c r="C87" s="158"/>
      <c r="D87" s="158"/>
      <c r="E87" s="158"/>
      <c r="F87" s="158"/>
      <c r="G87" s="158"/>
      <c r="H87" s="158"/>
      <c r="I87" s="158"/>
      <c r="J87" s="158"/>
      <c r="K87" s="158"/>
      <c r="L87" s="158"/>
      <c r="M87" s="158"/>
      <c r="N87" s="158"/>
      <c r="O87" s="158"/>
      <c r="P87" s="158"/>
      <c r="Q87" s="158"/>
      <c r="R87" s="158"/>
      <c r="S87" s="158"/>
      <c r="T87" s="158"/>
      <c r="U87" s="158"/>
    </row>
    <row r="88" spans="1:21" hidden="1" x14ac:dyDescent="0.15">
      <c r="A88" s="158"/>
      <c r="B88" s="158"/>
      <c r="C88" s="158"/>
      <c r="D88" s="158"/>
      <c r="E88" s="158"/>
      <c r="F88" s="158"/>
      <c r="G88" s="158"/>
      <c r="H88" s="158"/>
      <c r="I88" s="158"/>
      <c r="J88" s="158"/>
      <c r="K88" s="158"/>
      <c r="L88" s="158"/>
      <c r="M88" s="158"/>
      <c r="N88" s="158"/>
      <c r="O88" s="158"/>
      <c r="P88" s="158"/>
      <c r="Q88" s="158"/>
      <c r="R88" s="158"/>
      <c r="S88" s="158"/>
      <c r="T88" s="158"/>
      <c r="U88" s="158"/>
    </row>
    <row r="89" spans="1:21" hidden="1" x14ac:dyDescent="0.15">
      <c r="A89" s="158"/>
      <c r="B89" s="158"/>
      <c r="C89" s="158"/>
      <c r="D89" s="158"/>
      <c r="E89" s="158"/>
      <c r="F89" s="158"/>
      <c r="G89" s="158"/>
      <c r="H89" s="158"/>
      <c r="I89" s="158"/>
      <c r="J89" s="158"/>
      <c r="K89" s="158"/>
      <c r="L89" s="158"/>
      <c r="M89" s="158"/>
      <c r="N89" s="158"/>
      <c r="O89" s="158"/>
      <c r="P89" s="158"/>
      <c r="Q89" s="158"/>
      <c r="R89" s="158"/>
      <c r="S89" s="158"/>
      <c r="T89" s="158"/>
      <c r="U89" s="158"/>
    </row>
    <row r="90" spans="1:21" hidden="1" x14ac:dyDescent="0.15">
      <c r="A90" s="158"/>
      <c r="B90" s="158"/>
      <c r="C90" s="158"/>
      <c r="D90" s="158"/>
      <c r="E90" s="158"/>
      <c r="F90" s="158"/>
      <c r="G90" s="158"/>
      <c r="H90" s="158"/>
      <c r="I90" s="158"/>
      <c r="J90" s="158"/>
      <c r="K90" s="158"/>
      <c r="L90" s="158"/>
      <c r="M90" s="158"/>
      <c r="N90" s="158"/>
      <c r="O90" s="158"/>
      <c r="P90" s="158"/>
      <c r="Q90" s="158"/>
      <c r="R90" s="158"/>
      <c r="S90" s="158"/>
      <c r="T90" s="158"/>
      <c r="U90" s="158"/>
    </row>
    <row r="91" spans="1:21" hidden="1" x14ac:dyDescent="0.15">
      <c r="A91" s="158"/>
      <c r="B91" s="158"/>
      <c r="C91" s="158"/>
      <c r="D91" s="158"/>
      <c r="E91" s="158"/>
      <c r="F91" s="158"/>
      <c r="G91" s="158"/>
      <c r="H91" s="158"/>
      <c r="I91" s="158"/>
      <c r="J91" s="158"/>
      <c r="K91" s="158"/>
      <c r="L91" s="158"/>
      <c r="M91" s="158"/>
      <c r="N91" s="158"/>
      <c r="O91" s="158"/>
      <c r="P91" s="158"/>
      <c r="Q91" s="158"/>
      <c r="R91" s="158"/>
      <c r="S91" s="158"/>
      <c r="T91" s="158"/>
      <c r="U91" s="158"/>
    </row>
    <row r="92" spans="1:21" hidden="1" x14ac:dyDescent="0.15">
      <c r="A92" s="158"/>
      <c r="B92" s="158"/>
      <c r="C92" s="158"/>
      <c r="D92" s="158"/>
      <c r="E92" s="158"/>
      <c r="F92" s="158"/>
      <c r="G92" s="158"/>
      <c r="H92" s="158"/>
      <c r="I92" s="158"/>
      <c r="J92" s="158"/>
      <c r="K92" s="158"/>
      <c r="L92" s="158"/>
      <c r="M92" s="158"/>
      <c r="N92" s="158"/>
      <c r="O92" s="158"/>
      <c r="P92" s="158"/>
      <c r="Q92" s="158"/>
      <c r="R92" s="158"/>
      <c r="S92" s="158"/>
      <c r="T92" s="158"/>
      <c r="U92" s="158"/>
    </row>
    <row r="93" spans="1:21" hidden="1" x14ac:dyDescent="0.15">
      <c r="A93" s="158"/>
      <c r="B93" s="158"/>
      <c r="C93" s="158"/>
      <c r="D93" s="158"/>
      <c r="E93" s="158"/>
      <c r="F93" s="158"/>
      <c r="G93" s="158"/>
      <c r="H93" s="158"/>
      <c r="I93" s="158"/>
      <c r="J93" s="158"/>
      <c r="K93" s="158"/>
      <c r="L93" s="158"/>
      <c r="M93" s="158"/>
      <c r="N93" s="158"/>
      <c r="O93" s="158"/>
      <c r="P93" s="158"/>
      <c r="Q93" s="158"/>
      <c r="R93" s="158"/>
      <c r="S93" s="158"/>
      <c r="T93" s="158"/>
      <c r="U93" s="158"/>
    </row>
    <row r="94" spans="1:21" hidden="1" x14ac:dyDescent="0.15">
      <c r="A94" s="158"/>
      <c r="B94" s="158"/>
      <c r="C94" s="158"/>
      <c r="D94" s="158"/>
      <c r="E94" s="158"/>
      <c r="F94" s="158"/>
      <c r="G94" s="158"/>
      <c r="H94" s="158"/>
      <c r="I94" s="158"/>
      <c r="J94" s="158"/>
      <c r="K94" s="158"/>
      <c r="L94" s="158"/>
      <c r="M94" s="158"/>
      <c r="N94" s="158"/>
      <c r="O94" s="158"/>
      <c r="P94" s="158"/>
      <c r="Q94" s="158"/>
      <c r="R94" s="158"/>
      <c r="S94" s="158"/>
      <c r="T94" s="158"/>
      <c r="U94" s="158"/>
    </row>
    <row r="95" spans="1:21" hidden="1" x14ac:dyDescent="0.15">
      <c r="A95" s="158"/>
      <c r="B95" s="158"/>
      <c r="C95" s="158"/>
      <c r="D95" s="158"/>
      <c r="E95" s="158"/>
      <c r="F95" s="158"/>
      <c r="G95" s="158"/>
      <c r="H95" s="158"/>
      <c r="I95" s="158"/>
      <c r="J95" s="158"/>
      <c r="K95" s="158"/>
      <c r="L95" s="158"/>
      <c r="M95" s="158"/>
      <c r="N95" s="158"/>
      <c r="O95" s="158"/>
      <c r="P95" s="158"/>
      <c r="Q95" s="158"/>
      <c r="R95" s="158"/>
      <c r="S95" s="158"/>
      <c r="T95" s="158"/>
      <c r="U95" s="158"/>
    </row>
    <row r="96" spans="1:21" hidden="1" x14ac:dyDescent="0.15">
      <c r="A96" s="158"/>
      <c r="B96" s="158"/>
      <c r="C96" s="158"/>
      <c r="D96" s="158"/>
      <c r="E96" s="158"/>
      <c r="F96" s="158"/>
      <c r="G96" s="158"/>
      <c r="H96" s="158"/>
      <c r="I96" s="158"/>
      <c r="J96" s="158"/>
      <c r="K96" s="158"/>
      <c r="L96" s="158"/>
      <c r="M96" s="158"/>
      <c r="N96" s="158"/>
      <c r="O96" s="158"/>
      <c r="P96" s="158"/>
      <c r="Q96" s="158"/>
      <c r="R96" s="158"/>
      <c r="S96" s="158"/>
      <c r="T96" s="158"/>
      <c r="U96" s="158"/>
    </row>
    <row r="97" spans="1:21" hidden="1" x14ac:dyDescent="0.15">
      <c r="A97" s="158"/>
      <c r="B97" s="158"/>
      <c r="C97" s="158"/>
      <c r="D97" s="158"/>
      <c r="E97" s="158"/>
      <c r="F97" s="158"/>
      <c r="G97" s="158"/>
      <c r="H97" s="158"/>
      <c r="I97" s="158"/>
      <c r="J97" s="158"/>
      <c r="K97" s="158"/>
      <c r="L97" s="158"/>
      <c r="M97" s="158"/>
      <c r="N97" s="158"/>
      <c r="O97" s="158"/>
      <c r="P97" s="158"/>
      <c r="Q97" s="158"/>
      <c r="R97" s="158"/>
      <c r="S97" s="158"/>
      <c r="T97" s="158"/>
      <c r="U97" s="158"/>
    </row>
    <row r="98" spans="1:21" hidden="1" x14ac:dyDescent="0.15">
      <c r="A98" s="158"/>
      <c r="B98" s="158"/>
      <c r="C98" s="158"/>
      <c r="D98" s="158"/>
      <c r="E98" s="158"/>
      <c r="F98" s="158"/>
      <c r="G98" s="158"/>
      <c r="H98" s="158"/>
      <c r="I98" s="158"/>
      <c r="J98" s="158"/>
      <c r="K98" s="158"/>
      <c r="L98" s="158"/>
      <c r="M98" s="158"/>
      <c r="N98" s="158"/>
      <c r="O98" s="158"/>
      <c r="P98" s="158"/>
      <c r="Q98" s="158"/>
      <c r="R98" s="158"/>
      <c r="S98" s="158"/>
      <c r="T98" s="158"/>
      <c r="U98" s="158"/>
    </row>
    <row r="99" spans="1:21" hidden="1" x14ac:dyDescent="0.15">
      <c r="A99" s="158"/>
      <c r="B99" s="158"/>
      <c r="C99" s="158"/>
      <c r="D99" s="158"/>
      <c r="E99" s="158"/>
      <c r="F99" s="158"/>
      <c r="G99" s="158"/>
      <c r="H99" s="158"/>
      <c r="I99" s="158"/>
      <c r="J99" s="158"/>
      <c r="K99" s="158"/>
      <c r="L99" s="158"/>
      <c r="M99" s="158"/>
      <c r="N99" s="158"/>
      <c r="O99" s="158"/>
      <c r="P99" s="158"/>
      <c r="Q99" s="158"/>
      <c r="R99" s="158"/>
      <c r="S99" s="158"/>
      <c r="T99" s="158"/>
      <c r="U99" s="158"/>
    </row>
    <row r="100" spans="1:21" hidden="1" x14ac:dyDescent="0.15">
      <c r="A100" s="158"/>
      <c r="B100" s="158"/>
      <c r="C100" s="158"/>
      <c r="D100" s="158"/>
      <c r="E100" s="158"/>
      <c r="F100" s="158"/>
      <c r="G100" s="158"/>
      <c r="H100" s="158"/>
      <c r="I100" s="158"/>
      <c r="J100" s="158"/>
      <c r="K100" s="158"/>
      <c r="L100" s="158"/>
      <c r="M100" s="158"/>
      <c r="N100" s="158"/>
      <c r="O100" s="158"/>
      <c r="P100" s="158"/>
      <c r="Q100" s="158"/>
      <c r="R100" s="158"/>
      <c r="S100" s="158"/>
      <c r="T100" s="158"/>
      <c r="U100" s="158"/>
    </row>
    <row r="101" spans="1:21" hidden="1" x14ac:dyDescent="0.15">
      <c r="A101" s="158"/>
      <c r="B101" s="158"/>
      <c r="C101" s="158"/>
      <c r="D101" s="158"/>
      <c r="E101" s="158"/>
      <c r="F101" s="158"/>
      <c r="G101" s="158"/>
      <c r="H101" s="158"/>
      <c r="I101" s="158"/>
      <c r="J101" s="158"/>
      <c r="K101" s="158"/>
      <c r="L101" s="158"/>
      <c r="M101" s="158"/>
      <c r="N101" s="158"/>
      <c r="O101" s="158"/>
      <c r="P101" s="158"/>
      <c r="Q101" s="158"/>
      <c r="R101" s="158"/>
      <c r="S101" s="158"/>
      <c r="T101" s="158"/>
      <c r="U101" s="158"/>
    </row>
    <row r="102" spans="1:21" hidden="1" x14ac:dyDescent="0.15">
      <c r="A102" s="158" t="str">
        <f>H6</f>
        <v>佐賀県</v>
      </c>
      <c r="B102" s="158" t="s">
        <v>111</v>
      </c>
      <c r="C102" s="158"/>
      <c r="D102" s="158"/>
      <c r="E102" s="158"/>
      <c r="F102" s="158"/>
      <c r="G102" s="158"/>
      <c r="H102" s="158"/>
      <c r="I102" s="158"/>
      <c r="J102" s="158"/>
      <c r="K102" s="158"/>
      <c r="L102" s="158"/>
      <c r="M102" s="158"/>
      <c r="N102" s="158"/>
      <c r="O102" s="158"/>
      <c r="P102" s="158"/>
      <c r="Q102" s="158"/>
      <c r="R102" s="158"/>
      <c r="S102" s="158"/>
      <c r="T102" s="158"/>
      <c r="U102" s="158"/>
    </row>
    <row r="103" spans="1:21" hidden="1" x14ac:dyDescent="0.15">
      <c r="A103" s="158">
        <f>J6</f>
        <v>0</v>
      </c>
      <c r="B103" s="158" t="s">
        <v>109</v>
      </c>
      <c r="C103" s="158"/>
      <c r="D103" s="158"/>
      <c r="E103" s="158"/>
      <c r="F103" s="158"/>
      <c r="G103" s="158"/>
      <c r="H103" s="158"/>
      <c r="I103" s="158"/>
      <c r="J103" s="158"/>
      <c r="K103" s="158"/>
      <c r="L103" s="158"/>
      <c r="M103" s="158"/>
      <c r="N103" s="158"/>
      <c r="O103" s="158"/>
      <c r="P103" s="158"/>
      <c r="Q103" s="158"/>
      <c r="R103" s="158"/>
      <c r="S103" s="158"/>
      <c r="T103" s="158"/>
      <c r="U103" s="158"/>
    </row>
    <row r="104" spans="1:21" hidden="1" x14ac:dyDescent="0.15">
      <c r="A104" s="158">
        <f>L6</f>
        <v>0</v>
      </c>
      <c r="B104" s="158" t="s">
        <v>110</v>
      </c>
      <c r="C104" s="158"/>
      <c r="D104" s="158"/>
      <c r="E104" s="158"/>
      <c r="F104" s="158"/>
      <c r="G104" s="158"/>
      <c r="H104" s="158"/>
      <c r="I104" s="158"/>
      <c r="J104" s="158"/>
      <c r="K104" s="158"/>
      <c r="L104" s="158"/>
      <c r="M104" s="158"/>
      <c r="N104" s="158"/>
      <c r="O104" s="158"/>
      <c r="P104" s="158"/>
      <c r="Q104" s="158"/>
      <c r="R104" s="158"/>
      <c r="S104" s="158"/>
      <c r="T104" s="158"/>
      <c r="U104" s="158"/>
    </row>
    <row r="105" spans="1:21" hidden="1" x14ac:dyDescent="0.15">
      <c r="A105" s="158" t="str">
        <f>C9</f>
        <v>研究発表</v>
      </c>
      <c r="B105" s="158" t="s">
        <v>119</v>
      </c>
      <c r="C105" s="158"/>
      <c r="D105" s="158"/>
      <c r="E105" s="158"/>
      <c r="F105" s="158"/>
      <c r="G105" s="158"/>
      <c r="H105" s="158"/>
      <c r="I105" s="158"/>
      <c r="J105" s="158"/>
      <c r="K105" s="158"/>
      <c r="L105" s="158"/>
      <c r="M105" s="158"/>
      <c r="N105" s="158"/>
      <c r="O105" s="158"/>
      <c r="P105" s="158"/>
      <c r="Q105" s="158"/>
      <c r="R105" s="158"/>
      <c r="S105" s="158"/>
      <c r="T105" s="158"/>
      <c r="U105" s="158"/>
    </row>
    <row r="106" spans="1:21" hidden="1" x14ac:dyDescent="0.15">
      <c r="A106" s="158" t="str">
        <f>F9</f>
        <v>化学</v>
      </c>
      <c r="B106" s="158" t="s">
        <v>120</v>
      </c>
      <c r="C106" s="158"/>
      <c r="D106" s="158"/>
      <c r="E106" s="158"/>
      <c r="F106" s="158"/>
      <c r="G106" s="158"/>
      <c r="H106" s="158"/>
      <c r="I106" s="158"/>
      <c r="J106" s="158"/>
      <c r="K106" s="158"/>
      <c r="L106" s="158"/>
      <c r="M106" s="158"/>
      <c r="N106" s="158"/>
      <c r="O106" s="158"/>
      <c r="P106" s="158"/>
      <c r="Q106" s="158"/>
      <c r="R106" s="158"/>
      <c r="S106" s="158"/>
      <c r="T106" s="158"/>
      <c r="U106" s="158"/>
    </row>
    <row r="107" spans="1:21" hidden="1" x14ac:dyDescent="0.15">
      <c r="A107" s="158" t="str">
        <f>I9</f>
        <v>有</v>
      </c>
      <c r="B107" s="158" t="s">
        <v>121</v>
      </c>
      <c r="C107" s="158"/>
      <c r="D107" s="158"/>
      <c r="E107" s="158"/>
      <c r="F107" s="158"/>
      <c r="G107" s="158"/>
      <c r="H107" s="158"/>
      <c r="I107" s="158"/>
      <c r="J107" s="158"/>
      <c r="K107" s="158"/>
      <c r="L107" s="158"/>
      <c r="M107" s="158"/>
      <c r="N107" s="158"/>
      <c r="O107" s="158"/>
      <c r="P107" s="158"/>
      <c r="Q107" s="158"/>
      <c r="R107" s="158"/>
      <c r="S107" s="158"/>
      <c r="T107" s="158"/>
      <c r="U107" s="158"/>
    </row>
    <row r="108" spans="1:21" hidden="1" x14ac:dyDescent="0.15">
      <c r="A108" s="158" t="str">
        <f>C11</f>
        <v>佐賀県立幕末維新高等学校</v>
      </c>
      <c r="B108" s="158" t="s">
        <v>182</v>
      </c>
      <c r="C108" s="158"/>
      <c r="D108" s="158"/>
      <c r="E108" s="158"/>
      <c r="F108" s="158"/>
      <c r="G108" s="158"/>
      <c r="H108" s="158"/>
      <c r="I108" s="158"/>
      <c r="J108" s="158"/>
      <c r="K108" s="158"/>
      <c r="L108" s="158"/>
      <c r="M108" s="158"/>
      <c r="N108" s="158"/>
      <c r="O108" s="158"/>
      <c r="P108" s="158"/>
      <c r="Q108" s="158"/>
      <c r="R108" s="158"/>
      <c r="S108" s="158"/>
      <c r="T108" s="158"/>
      <c r="U108" s="158"/>
    </row>
    <row r="109" spans="1:21" hidden="1" x14ac:dyDescent="0.15">
      <c r="A109" s="158" t="str">
        <f>I11</f>
        <v>科学部天文班</v>
      </c>
      <c r="B109" s="158" t="s">
        <v>183</v>
      </c>
      <c r="C109" s="158"/>
      <c r="D109" s="158"/>
      <c r="E109" s="158"/>
      <c r="F109" s="158"/>
      <c r="G109" s="158"/>
      <c r="H109" s="158"/>
      <c r="I109" s="158"/>
      <c r="J109" s="158"/>
      <c r="K109" s="158"/>
      <c r="L109" s="158"/>
      <c r="M109" s="158"/>
      <c r="N109" s="158"/>
      <c r="O109" s="158"/>
      <c r="P109" s="158"/>
      <c r="Q109" s="158"/>
      <c r="R109" s="158"/>
      <c r="S109" s="158"/>
      <c r="T109" s="158"/>
      <c r="U109" s="158"/>
    </row>
    <row r="110" spans="1:21" hidden="1" x14ac:dyDescent="0.15">
      <c r="A110" s="158" t="str">
        <f>C13</f>
        <v>鍋島　太郎</v>
      </c>
      <c r="B110" s="158" t="s">
        <v>29</v>
      </c>
      <c r="C110" s="158"/>
      <c r="D110" s="158"/>
      <c r="E110" s="158"/>
      <c r="F110" s="158"/>
      <c r="G110" s="158"/>
      <c r="H110" s="158"/>
      <c r="I110" s="158"/>
      <c r="J110" s="158"/>
      <c r="K110" s="158"/>
      <c r="L110" s="158"/>
      <c r="M110" s="158"/>
      <c r="N110" s="158"/>
      <c r="O110" s="158"/>
      <c r="P110" s="158"/>
      <c r="Q110" s="158"/>
      <c r="R110" s="158"/>
      <c r="S110" s="158"/>
      <c r="T110" s="158"/>
      <c r="U110" s="158"/>
    </row>
    <row r="111" spans="1:21" hidden="1" x14ac:dyDescent="0.15">
      <c r="A111" s="158" t="str">
        <f>J13</f>
        <v>○○○－○○○○－○○○○</v>
      </c>
      <c r="B111" s="158" t="s">
        <v>194</v>
      </c>
      <c r="C111" s="158"/>
      <c r="D111" s="158"/>
      <c r="E111" s="158"/>
      <c r="F111" s="158"/>
      <c r="G111" s="158"/>
      <c r="H111" s="158"/>
      <c r="I111" s="158"/>
      <c r="J111" s="158"/>
      <c r="K111" s="158"/>
      <c r="L111" s="158"/>
      <c r="M111" s="158"/>
      <c r="N111" s="158"/>
      <c r="O111" s="158"/>
      <c r="P111" s="158"/>
      <c r="Q111" s="158"/>
      <c r="R111" s="158"/>
      <c r="S111" s="158"/>
      <c r="T111" s="158"/>
      <c r="U111" s="158"/>
    </row>
    <row r="112" spans="1:21" hidden="1" x14ac:dyDescent="0.15">
      <c r="A112" s="158" t="str">
        <f>J14</f>
        <v>●●●@×××.ne.jp</v>
      </c>
      <c r="B112" s="158" t="s">
        <v>195</v>
      </c>
      <c r="C112" s="158"/>
      <c r="D112" s="158"/>
      <c r="E112" s="158"/>
      <c r="F112" s="158"/>
      <c r="G112" s="158"/>
      <c r="H112" s="158"/>
      <c r="I112" s="158"/>
      <c r="J112" s="158"/>
      <c r="K112" s="158"/>
      <c r="L112" s="158"/>
      <c r="M112" s="158"/>
      <c r="N112" s="158"/>
      <c r="O112" s="158"/>
      <c r="P112" s="158"/>
      <c r="Q112" s="158"/>
      <c r="R112" s="158"/>
      <c r="S112" s="158"/>
      <c r="T112" s="158"/>
      <c r="U112" s="158"/>
    </row>
    <row r="113" spans="1:21" hidden="1" x14ac:dyDescent="0.15">
      <c r="A113" s="158" t="str">
        <f t="shared" ref="A113:A119" si="3">C17</f>
        <v>A</v>
      </c>
      <c r="B113" s="158" t="s">
        <v>196</v>
      </c>
      <c r="C113" s="158"/>
      <c r="D113" s="158"/>
      <c r="E113" s="158"/>
      <c r="F113" s="158"/>
      <c r="G113" s="158"/>
      <c r="H113" s="158"/>
      <c r="I113" s="158"/>
      <c r="J113" s="158"/>
      <c r="K113" s="158"/>
      <c r="L113" s="158"/>
      <c r="M113" s="158"/>
      <c r="N113" s="158"/>
      <c r="O113" s="158"/>
      <c r="P113" s="158"/>
      <c r="Q113" s="158"/>
      <c r="R113" s="158"/>
      <c r="S113" s="158"/>
      <c r="T113" s="158"/>
      <c r="U113" s="158"/>
    </row>
    <row r="114" spans="1:21" hidden="1" x14ac:dyDescent="0.15">
      <c r="A114" s="158" t="str">
        <f t="shared" si="3"/>
        <v>B</v>
      </c>
      <c r="B114" s="158" t="s">
        <v>197</v>
      </c>
      <c r="C114" s="158"/>
      <c r="D114" s="158"/>
      <c r="E114" s="158"/>
      <c r="F114" s="158"/>
      <c r="G114" s="158"/>
      <c r="H114" s="158"/>
      <c r="I114" s="158"/>
      <c r="J114" s="158"/>
      <c r="K114" s="158"/>
      <c r="L114" s="158"/>
      <c r="M114" s="158"/>
      <c r="N114" s="158"/>
      <c r="O114" s="158"/>
      <c r="P114" s="158"/>
      <c r="Q114" s="158"/>
      <c r="R114" s="158"/>
      <c r="S114" s="158"/>
      <c r="T114" s="158"/>
      <c r="U114" s="158"/>
    </row>
    <row r="115" spans="1:21" hidden="1" x14ac:dyDescent="0.15">
      <c r="A115" s="158" t="str">
        <f t="shared" si="3"/>
        <v>C</v>
      </c>
      <c r="B115" s="158" t="s">
        <v>198</v>
      </c>
      <c r="C115" s="158"/>
      <c r="D115" s="158"/>
      <c r="E115" s="158"/>
      <c r="F115" s="158"/>
      <c r="G115" s="158"/>
      <c r="H115" s="158"/>
      <c r="I115" s="158"/>
      <c r="J115" s="158"/>
      <c r="K115" s="158"/>
      <c r="L115" s="158"/>
      <c r="M115" s="158"/>
      <c r="N115" s="158"/>
      <c r="O115" s="158"/>
      <c r="P115" s="158"/>
      <c r="Q115" s="158"/>
      <c r="R115" s="158"/>
      <c r="S115" s="158"/>
      <c r="T115" s="158"/>
      <c r="U115" s="158"/>
    </row>
    <row r="116" spans="1:21" hidden="1" x14ac:dyDescent="0.15">
      <c r="A116" s="158" t="str">
        <f t="shared" si="3"/>
        <v>D</v>
      </c>
      <c r="B116" s="158" t="s">
        <v>199</v>
      </c>
      <c r="C116" s="158"/>
      <c r="D116" s="158"/>
      <c r="E116" s="158"/>
      <c r="F116" s="158"/>
      <c r="G116" s="158"/>
      <c r="H116" s="158"/>
      <c r="I116" s="158"/>
      <c r="J116" s="158"/>
      <c r="K116" s="158"/>
      <c r="L116" s="158"/>
      <c r="M116" s="158"/>
      <c r="N116" s="158"/>
      <c r="O116" s="158"/>
      <c r="P116" s="158"/>
      <c r="Q116" s="158"/>
      <c r="R116" s="158"/>
      <c r="S116" s="158"/>
      <c r="T116" s="158"/>
      <c r="U116" s="158"/>
    </row>
    <row r="117" spans="1:21" hidden="1" x14ac:dyDescent="0.15">
      <c r="A117" s="158" t="str">
        <f t="shared" si="3"/>
        <v>E</v>
      </c>
      <c r="B117" s="158" t="s">
        <v>200</v>
      </c>
      <c r="C117" s="158"/>
      <c r="D117" s="158"/>
      <c r="E117" s="158"/>
      <c r="F117" s="158"/>
      <c r="G117" s="158"/>
      <c r="H117" s="158"/>
      <c r="I117" s="158"/>
      <c r="J117" s="158"/>
      <c r="K117" s="158"/>
      <c r="L117" s="158"/>
      <c r="M117" s="158"/>
      <c r="N117" s="158"/>
      <c r="O117" s="158"/>
      <c r="P117" s="158"/>
      <c r="Q117" s="158"/>
      <c r="R117" s="158"/>
      <c r="S117" s="158"/>
      <c r="T117" s="158"/>
      <c r="U117" s="158"/>
    </row>
    <row r="118" spans="1:21" hidden="1" x14ac:dyDescent="0.15">
      <c r="A118" s="158" t="str">
        <f t="shared" si="3"/>
        <v>F</v>
      </c>
      <c r="B118" s="158" t="s">
        <v>201</v>
      </c>
      <c r="C118" s="158"/>
      <c r="D118" s="158"/>
      <c r="E118" s="158"/>
      <c r="F118" s="158"/>
      <c r="G118" s="158"/>
      <c r="H118" s="158"/>
      <c r="I118" s="158"/>
      <c r="J118" s="158"/>
      <c r="K118" s="158"/>
      <c r="L118" s="158"/>
      <c r="M118" s="158"/>
      <c r="N118" s="158"/>
      <c r="O118" s="158"/>
      <c r="P118" s="158"/>
      <c r="Q118" s="158"/>
      <c r="R118" s="158"/>
      <c r="S118" s="158"/>
      <c r="T118" s="158"/>
      <c r="U118" s="158"/>
    </row>
    <row r="119" spans="1:21" hidden="1" x14ac:dyDescent="0.15">
      <c r="A119" s="158" t="str">
        <f t="shared" si="3"/>
        <v>G</v>
      </c>
      <c r="B119" s="158" t="s">
        <v>202</v>
      </c>
      <c r="C119" s="158"/>
      <c r="D119" s="158"/>
      <c r="E119" s="158"/>
      <c r="F119" s="158"/>
      <c r="G119" s="158"/>
      <c r="H119" s="158"/>
      <c r="I119" s="158"/>
      <c r="J119" s="158"/>
      <c r="K119" s="158"/>
      <c r="L119" s="158"/>
      <c r="M119" s="158"/>
      <c r="N119" s="158"/>
      <c r="O119" s="158"/>
      <c r="P119" s="158"/>
      <c r="Q119" s="158"/>
      <c r="R119" s="158"/>
      <c r="S119" s="158"/>
      <c r="T119" s="158"/>
      <c r="U119" s="158"/>
    </row>
    <row r="120" spans="1:21" hidden="1" x14ac:dyDescent="0.15">
      <c r="A120" s="158" t="str">
        <f>I17</f>
        <v>H</v>
      </c>
      <c r="B120" s="158" t="s">
        <v>203</v>
      </c>
      <c r="C120" s="158"/>
      <c r="D120" s="158"/>
      <c r="E120" s="158"/>
      <c r="F120" s="158"/>
      <c r="G120" s="158"/>
      <c r="H120" s="158"/>
      <c r="I120" s="158"/>
      <c r="J120" s="158"/>
      <c r="K120" s="158"/>
      <c r="L120" s="158"/>
      <c r="M120" s="158"/>
      <c r="N120" s="158"/>
      <c r="O120" s="158"/>
      <c r="P120" s="158"/>
      <c r="Q120" s="158"/>
      <c r="R120" s="158"/>
      <c r="S120" s="158"/>
      <c r="T120" s="158"/>
      <c r="U120" s="158"/>
    </row>
    <row r="121" spans="1:21" hidden="1" x14ac:dyDescent="0.15">
      <c r="A121" s="158" t="str">
        <f t="shared" ref="A121:A126" si="4">I18</f>
        <v>I</v>
      </c>
      <c r="B121" s="158" t="s">
        <v>204</v>
      </c>
      <c r="C121" s="158"/>
      <c r="D121" s="158"/>
      <c r="E121" s="158"/>
      <c r="F121" s="158"/>
      <c r="G121" s="158"/>
      <c r="H121" s="158"/>
      <c r="I121" s="158"/>
      <c r="J121" s="158"/>
      <c r="K121" s="158"/>
      <c r="L121" s="158"/>
      <c r="M121" s="158"/>
      <c r="N121" s="158"/>
      <c r="O121" s="158"/>
      <c r="P121" s="158"/>
      <c r="Q121" s="158"/>
      <c r="R121" s="158"/>
      <c r="S121" s="158"/>
      <c r="T121" s="158"/>
      <c r="U121" s="158"/>
    </row>
    <row r="122" spans="1:21" hidden="1" x14ac:dyDescent="0.15">
      <c r="A122" s="158" t="str">
        <f t="shared" si="4"/>
        <v>J</v>
      </c>
      <c r="B122" s="158" t="s">
        <v>205</v>
      </c>
      <c r="C122" s="158"/>
      <c r="D122" s="158"/>
      <c r="E122" s="158"/>
      <c r="F122" s="158"/>
      <c r="G122" s="158"/>
      <c r="H122" s="158"/>
      <c r="I122" s="158"/>
      <c r="J122" s="158"/>
      <c r="K122" s="158"/>
      <c r="L122" s="158"/>
      <c r="M122" s="158"/>
      <c r="N122" s="158"/>
      <c r="O122" s="158"/>
      <c r="P122" s="158"/>
      <c r="Q122" s="158"/>
      <c r="R122" s="158"/>
      <c r="S122" s="158"/>
      <c r="T122" s="158"/>
      <c r="U122" s="158"/>
    </row>
    <row r="123" spans="1:21" hidden="1" x14ac:dyDescent="0.15">
      <c r="A123" s="158" t="str">
        <f t="shared" si="4"/>
        <v>K</v>
      </c>
      <c r="B123" s="158" t="s">
        <v>206</v>
      </c>
      <c r="C123" s="158"/>
      <c r="D123" s="158"/>
      <c r="E123" s="158"/>
      <c r="F123" s="158"/>
      <c r="G123" s="158"/>
      <c r="H123" s="158"/>
      <c r="I123" s="158"/>
      <c r="J123" s="158"/>
      <c r="K123" s="158"/>
      <c r="L123" s="158"/>
      <c r="M123" s="158"/>
      <c r="N123" s="158"/>
      <c r="O123" s="158"/>
      <c r="P123" s="158"/>
      <c r="Q123" s="158"/>
      <c r="R123" s="158"/>
      <c r="S123" s="158"/>
      <c r="T123" s="158"/>
      <c r="U123" s="158"/>
    </row>
    <row r="124" spans="1:21" hidden="1" x14ac:dyDescent="0.15">
      <c r="A124" s="158">
        <f t="shared" si="4"/>
        <v>0</v>
      </c>
      <c r="B124" s="158" t="s">
        <v>207</v>
      </c>
      <c r="C124" s="158"/>
      <c r="D124" s="158"/>
      <c r="E124" s="158"/>
      <c r="F124" s="158"/>
      <c r="G124" s="158"/>
      <c r="H124" s="158"/>
      <c r="I124" s="158"/>
      <c r="J124" s="158"/>
      <c r="K124" s="158"/>
      <c r="L124" s="158"/>
      <c r="M124" s="158"/>
      <c r="N124" s="158"/>
      <c r="O124" s="158"/>
      <c r="P124" s="158"/>
      <c r="Q124" s="158"/>
      <c r="R124" s="158"/>
      <c r="S124" s="158"/>
      <c r="T124" s="158"/>
      <c r="U124" s="158"/>
    </row>
    <row r="125" spans="1:21" hidden="1" x14ac:dyDescent="0.15">
      <c r="A125" s="158">
        <f t="shared" si="4"/>
        <v>0</v>
      </c>
      <c r="B125" s="158" t="s">
        <v>208</v>
      </c>
      <c r="C125" s="158"/>
      <c r="D125" s="158"/>
      <c r="E125" s="158"/>
      <c r="F125" s="158"/>
      <c r="G125" s="158"/>
      <c r="H125" s="158"/>
      <c r="I125" s="158"/>
      <c r="J125" s="158"/>
      <c r="K125" s="158"/>
      <c r="L125" s="158"/>
      <c r="M125" s="158"/>
      <c r="N125" s="158"/>
      <c r="O125" s="158"/>
      <c r="P125" s="158"/>
      <c r="Q125" s="158"/>
      <c r="R125" s="158"/>
      <c r="S125" s="158"/>
      <c r="T125" s="158"/>
      <c r="U125" s="158"/>
    </row>
    <row r="126" spans="1:21" hidden="1" x14ac:dyDescent="0.15">
      <c r="A126" s="158">
        <f t="shared" si="4"/>
        <v>0</v>
      </c>
      <c r="B126" s="158" t="s">
        <v>209</v>
      </c>
      <c r="C126" s="158"/>
      <c r="D126" s="158"/>
      <c r="E126" s="158"/>
      <c r="F126" s="158"/>
      <c r="G126" s="158"/>
      <c r="H126" s="158"/>
      <c r="I126" s="158"/>
      <c r="J126" s="158"/>
      <c r="K126" s="158"/>
      <c r="L126" s="158"/>
      <c r="M126" s="158"/>
      <c r="N126" s="158"/>
      <c r="O126" s="158"/>
      <c r="P126" s="158"/>
      <c r="Q126" s="158"/>
      <c r="R126" s="158"/>
      <c r="S126" s="158"/>
      <c r="T126" s="158"/>
      <c r="U126" s="158"/>
    </row>
    <row r="127" spans="1:21" hidden="1" x14ac:dyDescent="0.15">
      <c r="A127" s="158" t="str">
        <f>E24</f>
        <v>さんかく</v>
      </c>
      <c r="B127" s="158" t="s">
        <v>170</v>
      </c>
      <c r="C127" s="158"/>
      <c r="D127" s="158"/>
      <c r="E127" s="158"/>
      <c r="F127" s="158"/>
      <c r="G127" s="158"/>
      <c r="H127" s="158"/>
      <c r="I127" s="158"/>
      <c r="J127" s="158"/>
      <c r="K127" s="158"/>
      <c r="L127" s="158"/>
      <c r="M127" s="158"/>
      <c r="N127" s="158"/>
      <c r="O127" s="158"/>
      <c r="P127" s="158"/>
      <c r="Q127" s="158"/>
      <c r="R127" s="158"/>
      <c r="S127" s="158"/>
      <c r="T127" s="158"/>
      <c r="U127" s="158"/>
    </row>
    <row r="128" spans="1:21" hidden="1" x14ac:dyDescent="0.15">
      <c r="A128" s="158" t="str">
        <f>G24</f>
        <v>まるまる</v>
      </c>
      <c r="B128" s="158" t="s">
        <v>170</v>
      </c>
      <c r="C128" s="158"/>
      <c r="D128" s="158"/>
      <c r="E128" s="158"/>
      <c r="F128" s="158"/>
      <c r="G128" s="158"/>
      <c r="H128" s="158"/>
      <c r="I128" s="158"/>
      <c r="J128" s="158"/>
      <c r="K128" s="158"/>
      <c r="L128" s="158"/>
      <c r="M128" s="158"/>
      <c r="N128" s="158"/>
      <c r="O128" s="158"/>
      <c r="P128" s="158"/>
      <c r="Q128" s="158"/>
      <c r="R128" s="158"/>
      <c r="S128" s="158"/>
      <c r="T128" s="158"/>
      <c r="U128" s="158"/>
    </row>
    <row r="129" spans="1:21" hidden="1" x14ac:dyDescent="0.15">
      <c r="A129" s="158" t="str">
        <f>E25</f>
        <v>△</v>
      </c>
      <c r="B129" s="158" t="s">
        <v>171</v>
      </c>
      <c r="C129" s="158"/>
      <c r="D129" s="158"/>
      <c r="E129" s="158"/>
      <c r="F129" s="158"/>
      <c r="G129" s="158"/>
      <c r="H129" s="158"/>
      <c r="I129" s="158"/>
      <c r="J129" s="158"/>
      <c r="K129" s="158"/>
      <c r="L129" s="158"/>
      <c r="M129" s="158"/>
      <c r="N129" s="158"/>
      <c r="O129" s="158"/>
      <c r="P129" s="158"/>
      <c r="Q129" s="158"/>
      <c r="R129" s="158"/>
      <c r="S129" s="158"/>
      <c r="T129" s="158"/>
      <c r="U129" s="158"/>
    </row>
    <row r="130" spans="1:21" hidden="1" x14ac:dyDescent="0.15">
      <c r="A130" s="158" t="str">
        <f>G25</f>
        <v>○○</v>
      </c>
      <c r="B130" s="158" t="s">
        <v>172</v>
      </c>
      <c r="C130" s="158"/>
      <c r="D130" s="158"/>
      <c r="E130" s="158"/>
      <c r="F130" s="158"/>
      <c r="G130" s="158"/>
      <c r="H130" s="158"/>
      <c r="I130" s="158"/>
      <c r="J130" s="158"/>
      <c r="K130" s="158"/>
      <c r="L130" s="158"/>
      <c r="M130" s="158"/>
      <c r="N130" s="158"/>
      <c r="O130" s="158"/>
      <c r="P130" s="158"/>
      <c r="Q130" s="158"/>
      <c r="R130" s="158"/>
      <c r="S130" s="158"/>
      <c r="T130" s="158"/>
      <c r="U130" s="158"/>
    </row>
    <row r="131" spans="1:21" hidden="1" x14ac:dyDescent="0.15">
      <c r="A131" s="158" t="str">
        <f>I25</f>
        <v>2年</v>
      </c>
      <c r="B131" s="158" t="s">
        <v>173</v>
      </c>
      <c r="C131" s="158"/>
      <c r="D131" s="158"/>
      <c r="E131" s="158"/>
      <c r="F131" s="158"/>
      <c r="G131" s="158"/>
      <c r="H131" s="158"/>
      <c r="I131" s="158"/>
      <c r="J131" s="158"/>
      <c r="K131" s="158"/>
      <c r="L131" s="158"/>
      <c r="M131" s="158"/>
      <c r="N131" s="158"/>
      <c r="O131" s="158"/>
      <c r="P131" s="158"/>
      <c r="Q131" s="158"/>
      <c r="R131" s="158"/>
      <c r="S131" s="158"/>
      <c r="T131" s="158"/>
      <c r="U131" s="158"/>
    </row>
    <row r="132" spans="1:21" hidden="1" x14ac:dyDescent="0.15">
      <c r="A132" s="158">
        <f>K25</f>
        <v>25</v>
      </c>
      <c r="B132" s="158" t="s">
        <v>174</v>
      </c>
      <c r="C132" s="158"/>
      <c r="D132" s="158"/>
      <c r="E132" s="158"/>
      <c r="F132" s="158"/>
      <c r="G132" s="158"/>
      <c r="H132" s="158"/>
      <c r="I132" s="158"/>
      <c r="J132" s="158"/>
      <c r="K132" s="158"/>
      <c r="L132" s="158"/>
      <c r="M132" s="158"/>
      <c r="N132" s="158"/>
      <c r="O132" s="158"/>
      <c r="P132" s="158"/>
      <c r="Q132" s="158"/>
      <c r="R132" s="158"/>
      <c r="S132" s="158"/>
      <c r="T132" s="158"/>
      <c r="U132" s="158"/>
    </row>
    <row r="133" spans="1:21" hidden="1" x14ac:dyDescent="0.15">
      <c r="A133" s="158" t="str">
        <f>M24</f>
        <v>有</v>
      </c>
      <c r="B133" s="158" t="s">
        <v>211</v>
      </c>
      <c r="C133" s="158"/>
      <c r="D133" s="158"/>
      <c r="E133" s="158"/>
      <c r="F133" s="158"/>
      <c r="G133" s="158"/>
      <c r="H133" s="158"/>
      <c r="I133" s="158"/>
      <c r="J133" s="158"/>
      <c r="K133" s="158"/>
      <c r="L133" s="158"/>
      <c r="M133" s="158"/>
      <c r="N133" s="158"/>
      <c r="O133" s="158"/>
      <c r="P133" s="158"/>
      <c r="Q133" s="158"/>
      <c r="R133" s="158"/>
      <c r="S133" s="158"/>
      <c r="T133" s="158"/>
      <c r="U133" s="158"/>
    </row>
    <row r="134" spans="1:21" hidden="1" x14ac:dyDescent="0.15">
      <c r="A134" s="158" t="str">
        <f>E26</f>
        <v>しかく</v>
      </c>
      <c r="B134" s="158" t="s">
        <v>146</v>
      </c>
      <c r="C134" s="158"/>
      <c r="D134" s="158"/>
      <c r="E134" s="158"/>
      <c r="F134" s="158"/>
      <c r="G134" s="158"/>
      <c r="H134" s="158"/>
      <c r="I134" s="158"/>
      <c r="J134" s="158"/>
      <c r="K134" s="158"/>
      <c r="L134" s="158"/>
      <c r="M134" s="158"/>
      <c r="N134" s="158"/>
      <c r="O134" s="158"/>
      <c r="P134" s="158"/>
      <c r="Q134" s="158"/>
      <c r="R134" s="158"/>
      <c r="S134" s="158"/>
      <c r="T134" s="158"/>
      <c r="U134" s="158"/>
    </row>
    <row r="135" spans="1:21" hidden="1" x14ac:dyDescent="0.15">
      <c r="A135" s="158" t="str">
        <f>G26</f>
        <v>くろまる</v>
      </c>
      <c r="B135" s="158" t="s">
        <v>146</v>
      </c>
      <c r="C135" s="158"/>
      <c r="D135" s="158"/>
      <c r="E135" s="158"/>
      <c r="F135" s="158"/>
      <c r="G135" s="158"/>
      <c r="H135" s="158"/>
      <c r="I135" s="158"/>
      <c r="J135" s="158"/>
      <c r="K135" s="158"/>
      <c r="L135" s="158"/>
      <c r="M135" s="158"/>
      <c r="N135" s="158"/>
      <c r="O135" s="158"/>
      <c r="P135" s="158"/>
      <c r="Q135" s="158"/>
      <c r="R135" s="158"/>
      <c r="S135" s="158"/>
      <c r="T135" s="158"/>
      <c r="U135" s="158"/>
    </row>
    <row r="136" spans="1:21" hidden="1" x14ac:dyDescent="0.15">
      <c r="A136" s="158" t="str">
        <f>E27</f>
        <v>□□</v>
      </c>
      <c r="B136" s="158" t="s">
        <v>147</v>
      </c>
      <c r="C136" s="158"/>
      <c r="D136" s="158"/>
      <c r="E136" s="158"/>
      <c r="F136" s="158"/>
      <c r="G136" s="158"/>
      <c r="H136" s="158"/>
      <c r="I136" s="158"/>
      <c r="J136" s="158"/>
      <c r="K136" s="158"/>
      <c r="L136" s="158"/>
      <c r="M136" s="158"/>
      <c r="N136" s="158"/>
      <c r="O136" s="158"/>
      <c r="P136" s="158"/>
      <c r="Q136" s="158"/>
      <c r="R136" s="158"/>
      <c r="S136" s="158"/>
      <c r="T136" s="158"/>
      <c r="U136" s="158"/>
    </row>
    <row r="137" spans="1:21" hidden="1" x14ac:dyDescent="0.15">
      <c r="A137" s="158" t="str">
        <f>G27</f>
        <v>●●</v>
      </c>
      <c r="B137" s="158" t="s">
        <v>148</v>
      </c>
      <c r="C137" s="158"/>
      <c r="D137" s="158"/>
      <c r="E137" s="158"/>
      <c r="F137" s="158"/>
      <c r="G137" s="158"/>
      <c r="H137" s="158"/>
      <c r="I137" s="158"/>
      <c r="J137" s="158"/>
      <c r="K137" s="158"/>
      <c r="L137" s="158"/>
      <c r="M137" s="158"/>
      <c r="N137" s="158"/>
      <c r="O137" s="158"/>
      <c r="P137" s="158"/>
      <c r="Q137" s="158"/>
      <c r="R137" s="158"/>
      <c r="S137" s="158"/>
      <c r="T137" s="158"/>
      <c r="U137" s="158"/>
    </row>
    <row r="138" spans="1:21" hidden="1" x14ac:dyDescent="0.15">
      <c r="A138" s="158" t="str">
        <f>I27</f>
        <v>2年</v>
      </c>
      <c r="B138" s="158" t="s">
        <v>149</v>
      </c>
      <c r="C138" s="158"/>
      <c r="D138" s="158"/>
      <c r="E138" s="158"/>
      <c r="F138" s="158"/>
      <c r="G138" s="158"/>
      <c r="H138" s="158"/>
      <c r="I138" s="158"/>
      <c r="J138" s="158"/>
      <c r="K138" s="158"/>
      <c r="L138" s="158"/>
      <c r="M138" s="158"/>
      <c r="N138" s="158"/>
      <c r="O138" s="158"/>
      <c r="P138" s="158"/>
      <c r="Q138" s="158"/>
      <c r="R138" s="158"/>
      <c r="S138" s="158"/>
      <c r="T138" s="158"/>
      <c r="U138" s="158"/>
    </row>
    <row r="139" spans="1:21" hidden="1" x14ac:dyDescent="0.15">
      <c r="A139" s="158">
        <f>K27</f>
        <v>25.5</v>
      </c>
      <c r="B139" s="158" t="s">
        <v>210</v>
      </c>
      <c r="C139" s="158"/>
      <c r="D139" s="158"/>
      <c r="E139" s="158"/>
      <c r="F139" s="158"/>
      <c r="G139" s="158"/>
      <c r="H139" s="158"/>
      <c r="I139" s="158"/>
      <c r="J139" s="158"/>
      <c r="K139" s="158"/>
      <c r="L139" s="158"/>
      <c r="M139" s="158"/>
      <c r="N139" s="158"/>
      <c r="O139" s="158"/>
      <c r="P139" s="158"/>
      <c r="Q139" s="158"/>
      <c r="R139" s="158"/>
      <c r="S139" s="158"/>
      <c r="T139" s="158"/>
      <c r="U139" s="158"/>
    </row>
    <row r="140" spans="1:21" hidden="1" x14ac:dyDescent="0.15">
      <c r="A140" s="158" t="str">
        <f>M26</f>
        <v>有</v>
      </c>
      <c r="B140" s="158" t="s">
        <v>212</v>
      </c>
      <c r="C140" s="158"/>
      <c r="D140" s="158"/>
      <c r="E140" s="158"/>
      <c r="F140" s="158"/>
      <c r="G140" s="158"/>
      <c r="H140" s="158"/>
      <c r="I140" s="158"/>
      <c r="J140" s="158"/>
      <c r="K140" s="158"/>
      <c r="L140" s="158"/>
      <c r="M140" s="158"/>
      <c r="N140" s="158"/>
      <c r="O140" s="158"/>
      <c r="P140" s="158"/>
      <c r="Q140" s="158"/>
      <c r="R140" s="158"/>
      <c r="S140" s="158"/>
      <c r="T140" s="158"/>
      <c r="U140" s="158"/>
    </row>
    <row r="141" spans="1:21" hidden="1" x14ac:dyDescent="0.15">
      <c r="A141" s="158" t="str">
        <f>E28</f>
        <v>ほしほし</v>
      </c>
      <c r="B141" s="158" t="s">
        <v>150</v>
      </c>
      <c r="C141" s="158"/>
      <c r="D141" s="158"/>
      <c r="E141" s="158"/>
      <c r="F141" s="158"/>
      <c r="G141" s="158"/>
      <c r="H141" s="158"/>
      <c r="I141" s="158"/>
      <c r="J141" s="158"/>
      <c r="K141" s="158"/>
      <c r="L141" s="158"/>
      <c r="M141" s="158"/>
      <c r="N141" s="158"/>
      <c r="O141" s="158"/>
      <c r="P141" s="158"/>
      <c r="Q141" s="158"/>
      <c r="R141" s="158"/>
      <c r="S141" s="158"/>
      <c r="T141" s="158"/>
      <c r="U141" s="158"/>
    </row>
    <row r="142" spans="1:21" hidden="1" x14ac:dyDescent="0.15">
      <c r="A142" s="158" t="str">
        <f>G28</f>
        <v>にじゅうまる</v>
      </c>
      <c r="B142" s="158" t="s">
        <v>150</v>
      </c>
      <c r="C142" s="158"/>
      <c r="D142" s="158"/>
      <c r="E142" s="158"/>
      <c r="F142" s="158"/>
      <c r="G142" s="158"/>
      <c r="H142" s="158"/>
      <c r="I142" s="158"/>
      <c r="J142" s="158"/>
      <c r="K142" s="158"/>
      <c r="L142" s="158"/>
      <c r="M142" s="158"/>
      <c r="N142" s="158"/>
      <c r="O142" s="158"/>
      <c r="P142" s="158"/>
      <c r="Q142" s="158"/>
      <c r="R142" s="158"/>
      <c r="S142" s="158"/>
      <c r="T142" s="158"/>
      <c r="U142" s="158"/>
    </row>
    <row r="143" spans="1:21" hidden="1" x14ac:dyDescent="0.15">
      <c r="A143" s="158" t="str">
        <f>E29</f>
        <v>※※</v>
      </c>
      <c r="B143" s="158" t="s">
        <v>151</v>
      </c>
      <c r="C143" s="158"/>
      <c r="D143" s="158"/>
      <c r="E143" s="158"/>
      <c r="F143" s="158"/>
      <c r="G143" s="158"/>
      <c r="H143" s="158"/>
      <c r="I143" s="158"/>
      <c r="J143" s="158"/>
      <c r="K143" s="158"/>
      <c r="L143" s="158"/>
      <c r="M143" s="158"/>
      <c r="N143" s="158"/>
      <c r="O143" s="158"/>
      <c r="P143" s="158"/>
      <c r="Q143" s="158"/>
      <c r="R143" s="158"/>
      <c r="S143" s="158"/>
      <c r="T143" s="158"/>
      <c r="U143" s="158"/>
    </row>
    <row r="144" spans="1:21" hidden="1" x14ac:dyDescent="0.15">
      <c r="A144" s="158" t="str">
        <f>G29</f>
        <v>◎◎</v>
      </c>
      <c r="B144" s="158" t="s">
        <v>152</v>
      </c>
      <c r="C144" s="158"/>
      <c r="D144" s="158"/>
      <c r="E144" s="158"/>
      <c r="F144" s="158"/>
      <c r="G144" s="158"/>
      <c r="H144" s="158"/>
      <c r="I144" s="158"/>
      <c r="J144" s="158"/>
      <c r="K144" s="158"/>
      <c r="L144" s="158"/>
      <c r="M144" s="158"/>
      <c r="N144" s="158"/>
      <c r="O144" s="158"/>
      <c r="P144" s="158"/>
      <c r="Q144" s="158"/>
      <c r="R144" s="158"/>
      <c r="S144" s="158"/>
      <c r="T144" s="158"/>
      <c r="U144" s="158"/>
    </row>
    <row r="145" spans="1:21" hidden="1" x14ac:dyDescent="0.15">
      <c r="A145" s="158" t="str">
        <f>I29</f>
        <v>1年</v>
      </c>
      <c r="B145" s="158" t="s">
        <v>153</v>
      </c>
      <c r="C145" s="158"/>
      <c r="D145" s="158"/>
      <c r="E145" s="158"/>
      <c r="F145" s="158"/>
      <c r="G145" s="158"/>
      <c r="H145" s="158"/>
      <c r="I145" s="158"/>
      <c r="J145" s="158"/>
      <c r="K145" s="158"/>
      <c r="L145" s="158"/>
      <c r="M145" s="158"/>
      <c r="N145" s="158"/>
      <c r="O145" s="158"/>
      <c r="P145" s="158"/>
      <c r="Q145" s="158"/>
      <c r="R145" s="158"/>
      <c r="S145" s="158"/>
      <c r="T145" s="158"/>
      <c r="U145" s="158"/>
    </row>
    <row r="146" spans="1:21" hidden="1" x14ac:dyDescent="0.15">
      <c r="A146" s="158">
        <f>K29</f>
        <v>26</v>
      </c>
      <c r="B146" s="158" t="s">
        <v>154</v>
      </c>
      <c r="C146" s="158"/>
      <c r="D146" s="158"/>
      <c r="E146" s="158"/>
      <c r="F146" s="158"/>
      <c r="G146" s="158"/>
      <c r="H146" s="158"/>
      <c r="I146" s="158"/>
      <c r="J146" s="158"/>
      <c r="K146" s="158"/>
      <c r="L146" s="158"/>
      <c r="M146" s="158"/>
      <c r="N146" s="158"/>
      <c r="O146" s="158"/>
      <c r="P146" s="158"/>
      <c r="Q146" s="158"/>
      <c r="R146" s="158"/>
      <c r="S146" s="158"/>
      <c r="T146" s="158"/>
      <c r="U146" s="158"/>
    </row>
    <row r="147" spans="1:21" hidden="1" x14ac:dyDescent="0.15">
      <c r="A147" s="158" t="str">
        <f>M28</f>
        <v>有</v>
      </c>
      <c r="B147" s="158" t="s">
        <v>213</v>
      </c>
      <c r="C147" s="158"/>
      <c r="D147" s="158"/>
      <c r="E147" s="158"/>
      <c r="F147" s="158"/>
      <c r="G147" s="158"/>
      <c r="H147" s="158"/>
      <c r="I147" s="158"/>
      <c r="J147" s="158"/>
      <c r="K147" s="158"/>
      <c r="L147" s="158"/>
      <c r="M147" s="158"/>
      <c r="N147" s="158"/>
      <c r="O147" s="158"/>
      <c r="P147" s="158"/>
      <c r="Q147" s="158"/>
      <c r="R147" s="158"/>
      <c r="S147" s="158"/>
      <c r="T147" s="158"/>
      <c r="U147" s="158"/>
    </row>
    <row r="148" spans="1:21" hidden="1" x14ac:dyDescent="0.15">
      <c r="A148" s="158" t="str">
        <f>E30</f>
        <v>ぎゃくさんかく</v>
      </c>
      <c r="B148" s="158" t="s">
        <v>155</v>
      </c>
      <c r="C148" s="158"/>
      <c r="D148" s="158"/>
      <c r="E148" s="158"/>
      <c r="F148" s="158"/>
      <c r="G148" s="158"/>
      <c r="H148" s="158"/>
      <c r="I148" s="158"/>
      <c r="J148" s="158"/>
      <c r="K148" s="158"/>
      <c r="L148" s="158"/>
      <c r="M148" s="158"/>
      <c r="N148" s="158"/>
      <c r="O148" s="158"/>
      <c r="P148" s="158"/>
      <c r="Q148" s="158"/>
      <c r="R148" s="158"/>
      <c r="S148" s="158"/>
      <c r="T148" s="158"/>
      <c r="U148" s="158"/>
    </row>
    <row r="149" spans="1:21" hidden="1" x14ac:dyDescent="0.15">
      <c r="A149" s="158" t="str">
        <f>G30</f>
        <v>ほしほし</v>
      </c>
      <c r="B149" s="158" t="s">
        <v>155</v>
      </c>
      <c r="C149" s="158"/>
      <c r="D149" s="158"/>
      <c r="E149" s="158"/>
      <c r="F149" s="158"/>
      <c r="G149" s="158"/>
      <c r="H149" s="158"/>
      <c r="I149" s="158"/>
      <c r="J149" s="158"/>
      <c r="K149" s="158"/>
      <c r="L149" s="158"/>
      <c r="M149" s="158"/>
      <c r="N149" s="158"/>
      <c r="O149" s="158"/>
      <c r="P149" s="158"/>
      <c r="Q149" s="158"/>
      <c r="R149" s="158"/>
      <c r="S149" s="158"/>
      <c r="T149" s="158"/>
      <c r="U149" s="158"/>
    </row>
    <row r="150" spans="1:21" hidden="1" x14ac:dyDescent="0.15">
      <c r="A150" s="158" t="str">
        <f>E31</f>
        <v>▽▽▽</v>
      </c>
      <c r="B150" s="158" t="s">
        <v>156</v>
      </c>
      <c r="C150" s="158"/>
      <c r="D150" s="158"/>
      <c r="E150" s="158"/>
      <c r="F150" s="158"/>
      <c r="G150" s="158"/>
      <c r="H150" s="158"/>
      <c r="I150" s="158"/>
      <c r="J150" s="158"/>
      <c r="K150" s="158"/>
      <c r="L150" s="158"/>
      <c r="M150" s="158"/>
      <c r="N150" s="158"/>
      <c r="O150" s="158"/>
      <c r="P150" s="158"/>
      <c r="Q150" s="158"/>
      <c r="R150" s="158"/>
      <c r="S150" s="158"/>
      <c r="T150" s="158"/>
      <c r="U150" s="158"/>
    </row>
    <row r="151" spans="1:21" hidden="1" x14ac:dyDescent="0.15">
      <c r="A151" s="158" t="str">
        <f>G31</f>
        <v>☆☆</v>
      </c>
      <c r="B151" s="158" t="s">
        <v>157</v>
      </c>
      <c r="C151" s="158"/>
      <c r="D151" s="158"/>
      <c r="E151" s="158"/>
      <c r="F151" s="158"/>
      <c r="G151" s="158"/>
      <c r="H151" s="158"/>
      <c r="I151" s="158"/>
      <c r="J151" s="158"/>
      <c r="K151" s="158"/>
      <c r="L151" s="158"/>
      <c r="M151" s="158"/>
      <c r="N151" s="158"/>
      <c r="O151" s="158"/>
      <c r="P151" s="158"/>
      <c r="Q151" s="158"/>
      <c r="R151" s="158"/>
      <c r="S151" s="158"/>
      <c r="T151" s="158"/>
      <c r="U151" s="158"/>
    </row>
    <row r="152" spans="1:21" hidden="1" x14ac:dyDescent="0.15">
      <c r="A152" s="158" t="str">
        <f>I31</f>
        <v>1年</v>
      </c>
      <c r="B152" s="158" t="s">
        <v>158</v>
      </c>
      <c r="C152" s="158"/>
      <c r="D152" s="158"/>
      <c r="E152" s="158"/>
      <c r="F152" s="158"/>
      <c r="G152" s="158"/>
      <c r="H152" s="158"/>
      <c r="I152" s="158"/>
      <c r="J152" s="158"/>
      <c r="K152" s="158"/>
      <c r="L152" s="158"/>
      <c r="M152" s="158"/>
      <c r="N152" s="158"/>
      <c r="O152" s="158"/>
      <c r="P152" s="158"/>
      <c r="Q152" s="158"/>
      <c r="R152" s="158"/>
      <c r="S152" s="158"/>
      <c r="T152" s="158"/>
      <c r="U152" s="158"/>
    </row>
    <row r="153" spans="1:21" hidden="1" x14ac:dyDescent="0.15">
      <c r="A153" s="158">
        <f>K31</f>
        <v>26.5</v>
      </c>
      <c r="B153" s="158" t="s">
        <v>159</v>
      </c>
      <c r="C153" s="158"/>
      <c r="D153" s="158"/>
      <c r="E153" s="158"/>
      <c r="F153" s="158"/>
      <c r="G153" s="158"/>
      <c r="H153" s="158"/>
      <c r="I153" s="158"/>
      <c r="J153" s="158"/>
      <c r="K153" s="158"/>
      <c r="L153" s="158"/>
      <c r="M153" s="158"/>
      <c r="N153" s="158"/>
      <c r="O153" s="158"/>
      <c r="P153" s="158"/>
      <c r="Q153" s="158"/>
      <c r="R153" s="158"/>
      <c r="S153" s="158"/>
      <c r="T153" s="158"/>
      <c r="U153" s="158"/>
    </row>
    <row r="154" spans="1:21" hidden="1" x14ac:dyDescent="0.15">
      <c r="A154" s="158" t="str">
        <f>M30</f>
        <v>有</v>
      </c>
      <c r="B154" s="158" t="s">
        <v>214</v>
      </c>
      <c r="C154" s="158"/>
      <c r="D154" s="158"/>
      <c r="E154" s="158"/>
      <c r="F154" s="158"/>
      <c r="G154" s="158"/>
      <c r="H154" s="158"/>
      <c r="I154" s="158"/>
      <c r="J154" s="158"/>
      <c r="K154" s="158"/>
      <c r="L154" s="158"/>
      <c r="M154" s="158"/>
      <c r="N154" s="158"/>
      <c r="O154" s="158"/>
      <c r="P154" s="158"/>
      <c r="Q154" s="158"/>
      <c r="R154" s="158"/>
      <c r="S154" s="158"/>
      <c r="T154" s="158"/>
      <c r="U154" s="158"/>
    </row>
    <row r="155" spans="1:21" hidden="1" x14ac:dyDescent="0.15">
      <c r="A155" s="158" t="str">
        <f>E32</f>
        <v>なべしま</v>
      </c>
      <c r="B155" s="158" t="s">
        <v>160</v>
      </c>
      <c r="C155" s="158"/>
      <c r="D155" s="158"/>
      <c r="E155" s="158"/>
      <c r="F155" s="158"/>
      <c r="G155" s="158"/>
      <c r="H155" s="158"/>
      <c r="I155" s="158"/>
      <c r="J155" s="158"/>
      <c r="K155" s="158"/>
      <c r="L155" s="158"/>
      <c r="M155" s="158"/>
      <c r="N155" s="158"/>
      <c r="O155" s="158"/>
      <c r="P155" s="158"/>
      <c r="Q155" s="158"/>
      <c r="R155" s="158"/>
      <c r="S155" s="158"/>
      <c r="T155" s="158"/>
      <c r="U155" s="158"/>
    </row>
    <row r="156" spans="1:21" hidden="1" x14ac:dyDescent="0.15">
      <c r="A156" s="158" t="str">
        <f>G32</f>
        <v>たろう</v>
      </c>
      <c r="B156" s="158" t="s">
        <v>160</v>
      </c>
      <c r="C156" s="158"/>
      <c r="D156" s="158"/>
      <c r="E156" s="158"/>
      <c r="F156" s="158"/>
      <c r="G156" s="158"/>
      <c r="H156" s="158"/>
      <c r="I156" s="158"/>
      <c r="J156" s="158"/>
      <c r="K156" s="158"/>
      <c r="L156" s="158"/>
      <c r="M156" s="158"/>
      <c r="N156" s="158"/>
      <c r="O156" s="158"/>
      <c r="P156" s="158"/>
      <c r="Q156" s="158"/>
      <c r="R156" s="158"/>
      <c r="S156" s="158"/>
      <c r="T156" s="158"/>
      <c r="U156" s="158"/>
    </row>
    <row r="157" spans="1:21" hidden="1" x14ac:dyDescent="0.15">
      <c r="A157" s="158" t="str">
        <f>E33</f>
        <v>鍋島</v>
      </c>
      <c r="B157" s="158" t="s">
        <v>161</v>
      </c>
      <c r="C157" s="158"/>
      <c r="D157" s="158"/>
      <c r="E157" s="158"/>
      <c r="F157" s="158"/>
      <c r="G157" s="158"/>
      <c r="H157" s="158"/>
      <c r="I157" s="158"/>
      <c r="J157" s="158"/>
      <c r="K157" s="158"/>
      <c r="L157" s="158"/>
      <c r="M157" s="158"/>
      <c r="N157" s="158"/>
      <c r="O157" s="158"/>
      <c r="P157" s="158"/>
      <c r="Q157" s="158"/>
      <c r="R157" s="158"/>
      <c r="S157" s="158"/>
      <c r="T157" s="158"/>
      <c r="U157" s="158"/>
    </row>
    <row r="158" spans="1:21" hidden="1" x14ac:dyDescent="0.15">
      <c r="A158" s="158" t="str">
        <f>G33</f>
        <v>太郎</v>
      </c>
      <c r="B158" s="158" t="s">
        <v>162</v>
      </c>
      <c r="C158" s="158"/>
      <c r="D158" s="158"/>
      <c r="E158" s="158"/>
      <c r="F158" s="158"/>
      <c r="G158" s="158"/>
      <c r="H158" s="158"/>
      <c r="I158" s="158"/>
      <c r="J158" s="158"/>
      <c r="K158" s="158"/>
      <c r="L158" s="158"/>
      <c r="M158" s="158"/>
      <c r="N158" s="158"/>
      <c r="O158" s="158"/>
      <c r="P158" s="158"/>
      <c r="Q158" s="158"/>
      <c r="R158" s="158"/>
      <c r="S158" s="158"/>
      <c r="T158" s="158"/>
      <c r="U158" s="158"/>
    </row>
    <row r="159" spans="1:21" hidden="1" x14ac:dyDescent="0.15">
      <c r="A159" s="158" t="str">
        <f>I33</f>
        <v>教諭</v>
      </c>
      <c r="B159" s="158" t="s">
        <v>163</v>
      </c>
      <c r="C159" s="158"/>
      <c r="D159" s="158"/>
      <c r="E159" s="158"/>
      <c r="F159" s="158"/>
      <c r="G159" s="158"/>
      <c r="H159" s="158"/>
      <c r="I159" s="158"/>
      <c r="J159" s="158"/>
      <c r="K159" s="158"/>
      <c r="L159" s="158"/>
      <c r="M159" s="158"/>
      <c r="N159" s="158"/>
      <c r="O159" s="158"/>
      <c r="P159" s="158"/>
      <c r="Q159" s="158"/>
      <c r="R159" s="158"/>
      <c r="S159" s="158"/>
      <c r="T159" s="158"/>
      <c r="U159" s="158"/>
    </row>
    <row r="160" spans="1:21" hidden="1" x14ac:dyDescent="0.15">
      <c r="A160" s="158">
        <f>K33</f>
        <v>27</v>
      </c>
      <c r="B160" s="158" t="s">
        <v>164</v>
      </c>
      <c r="C160" s="158"/>
      <c r="D160" s="158"/>
      <c r="E160" s="158"/>
      <c r="F160" s="158"/>
      <c r="G160" s="158"/>
      <c r="H160" s="158"/>
      <c r="I160" s="158"/>
      <c r="J160" s="158"/>
      <c r="K160" s="158"/>
      <c r="L160" s="158"/>
      <c r="M160" s="158"/>
      <c r="N160" s="158"/>
      <c r="O160" s="158"/>
      <c r="P160" s="158"/>
      <c r="Q160" s="158"/>
      <c r="R160" s="158"/>
      <c r="S160" s="158"/>
      <c r="T160" s="158"/>
      <c r="U160" s="158"/>
    </row>
    <row r="161" spans="1:21" hidden="1" x14ac:dyDescent="0.15">
      <c r="A161" s="210" t="str">
        <f>M32</f>
        <v>有</v>
      </c>
      <c r="B161" s="158" t="s">
        <v>215</v>
      </c>
      <c r="C161" s="158"/>
      <c r="D161" s="158"/>
      <c r="E161" s="158"/>
      <c r="F161" s="158"/>
      <c r="G161" s="158"/>
      <c r="H161" s="158"/>
      <c r="I161" s="158"/>
      <c r="J161" s="158"/>
      <c r="K161" s="158"/>
      <c r="L161" s="158"/>
      <c r="M161" s="158"/>
      <c r="N161" s="158"/>
      <c r="O161" s="158"/>
      <c r="P161" s="158"/>
      <c r="Q161" s="158"/>
      <c r="R161" s="158"/>
      <c r="S161" s="158"/>
      <c r="T161" s="158"/>
      <c r="U161" s="158"/>
    </row>
    <row r="162" spans="1:21" hidden="1" x14ac:dyDescent="0.15">
      <c r="A162" s="158" t="str">
        <f>E34</f>
        <v>さが</v>
      </c>
      <c r="B162" s="158" t="s">
        <v>165</v>
      </c>
      <c r="C162" s="158"/>
      <c r="D162" s="158"/>
      <c r="E162" s="158"/>
      <c r="F162" s="158"/>
      <c r="G162" s="158"/>
      <c r="H162" s="158"/>
      <c r="I162" s="158"/>
      <c r="J162" s="158"/>
      <c r="K162" s="158"/>
      <c r="L162" s="158"/>
      <c r="M162" s="158"/>
      <c r="N162" s="158"/>
      <c r="O162" s="158"/>
      <c r="P162" s="158"/>
      <c r="Q162" s="158"/>
      <c r="R162" s="158"/>
      <c r="S162" s="158"/>
      <c r="T162" s="158"/>
      <c r="U162" s="158"/>
    </row>
    <row r="163" spans="1:21" hidden="1" x14ac:dyDescent="0.15">
      <c r="A163" s="158" t="str">
        <f>G34</f>
        <v>はなこ</v>
      </c>
      <c r="B163" s="158" t="s">
        <v>165</v>
      </c>
      <c r="C163" s="158"/>
      <c r="D163" s="158"/>
      <c r="E163" s="158"/>
      <c r="F163" s="158"/>
      <c r="G163" s="158"/>
      <c r="H163" s="158"/>
      <c r="I163" s="158"/>
      <c r="J163" s="158"/>
      <c r="K163" s="158"/>
      <c r="L163" s="158"/>
      <c r="M163" s="158"/>
      <c r="N163" s="158"/>
      <c r="O163" s="158"/>
      <c r="P163" s="158"/>
      <c r="Q163" s="158"/>
      <c r="R163" s="158"/>
      <c r="S163" s="158"/>
      <c r="T163" s="158"/>
      <c r="U163" s="158"/>
    </row>
    <row r="164" spans="1:21" hidden="1" x14ac:dyDescent="0.15">
      <c r="A164" s="158" t="str">
        <f>E35</f>
        <v>佐賀</v>
      </c>
      <c r="B164" s="158" t="s">
        <v>166</v>
      </c>
      <c r="C164" s="158"/>
      <c r="D164" s="158"/>
      <c r="E164" s="158"/>
      <c r="F164" s="158"/>
      <c r="G164" s="158"/>
      <c r="H164" s="158"/>
      <c r="I164" s="158"/>
      <c r="J164" s="158"/>
      <c r="K164" s="158"/>
      <c r="L164" s="158"/>
      <c r="M164" s="158"/>
      <c r="N164" s="158"/>
      <c r="O164" s="158"/>
      <c r="P164" s="158"/>
      <c r="Q164" s="158"/>
      <c r="R164" s="158"/>
      <c r="S164" s="158"/>
      <c r="T164" s="158"/>
      <c r="U164" s="158"/>
    </row>
    <row r="165" spans="1:21" hidden="1" x14ac:dyDescent="0.15">
      <c r="A165" s="158" t="str">
        <f>G35</f>
        <v>花子</v>
      </c>
      <c r="B165" s="158" t="s">
        <v>167</v>
      </c>
      <c r="C165" s="158"/>
      <c r="D165" s="158"/>
      <c r="E165" s="158"/>
      <c r="F165" s="158"/>
      <c r="G165" s="158"/>
      <c r="H165" s="158"/>
      <c r="I165" s="158"/>
      <c r="J165" s="158"/>
      <c r="K165" s="158"/>
      <c r="L165" s="158"/>
      <c r="M165" s="158"/>
      <c r="N165" s="158"/>
      <c r="O165" s="158"/>
      <c r="P165" s="158"/>
      <c r="Q165" s="158"/>
      <c r="R165" s="158"/>
      <c r="S165" s="158"/>
      <c r="T165" s="158"/>
      <c r="U165" s="158"/>
    </row>
    <row r="166" spans="1:21" hidden="1" x14ac:dyDescent="0.15">
      <c r="A166" s="158" t="str">
        <f>I35</f>
        <v>教諭</v>
      </c>
      <c r="B166" s="158" t="s">
        <v>168</v>
      </c>
      <c r="C166" s="158"/>
      <c r="D166" s="158"/>
      <c r="E166" s="158"/>
      <c r="F166" s="158"/>
      <c r="G166" s="158"/>
      <c r="H166" s="158"/>
      <c r="I166" s="158"/>
      <c r="J166" s="158"/>
      <c r="K166" s="158"/>
      <c r="L166" s="158"/>
      <c r="M166" s="158"/>
      <c r="N166" s="158"/>
      <c r="O166" s="158"/>
      <c r="P166" s="158"/>
      <c r="Q166" s="158"/>
      <c r="R166" s="158"/>
      <c r="S166" s="158"/>
      <c r="T166" s="158"/>
      <c r="U166" s="158"/>
    </row>
    <row r="167" spans="1:21" hidden="1" x14ac:dyDescent="0.15">
      <c r="A167" s="158">
        <f>K35</f>
        <v>27.5</v>
      </c>
      <c r="B167" s="158" t="s">
        <v>169</v>
      </c>
      <c r="C167" s="158"/>
      <c r="D167" s="158"/>
      <c r="E167" s="158"/>
      <c r="F167" s="158"/>
      <c r="G167" s="158"/>
      <c r="H167" s="158"/>
      <c r="I167" s="158"/>
      <c r="J167" s="158"/>
      <c r="K167" s="158"/>
      <c r="L167" s="158"/>
      <c r="M167" s="158"/>
      <c r="N167" s="158"/>
      <c r="O167" s="158"/>
      <c r="P167" s="158"/>
      <c r="Q167" s="158"/>
      <c r="R167" s="158"/>
      <c r="S167" s="158"/>
      <c r="T167" s="158"/>
      <c r="U167" s="158"/>
    </row>
    <row r="168" spans="1:21" hidden="1" x14ac:dyDescent="0.15">
      <c r="A168" s="210" t="str">
        <f>M34</f>
        <v>無</v>
      </c>
      <c r="B168" s="158" t="s">
        <v>216</v>
      </c>
      <c r="C168" s="158"/>
      <c r="D168" s="158"/>
      <c r="E168" s="158"/>
      <c r="F168" s="158"/>
      <c r="G168" s="158"/>
      <c r="H168" s="158"/>
      <c r="I168" s="158"/>
      <c r="J168" s="158"/>
      <c r="K168" s="158"/>
      <c r="L168" s="158"/>
      <c r="M168" s="158"/>
      <c r="N168" s="158"/>
      <c r="O168" s="158"/>
      <c r="P168" s="158"/>
      <c r="Q168" s="158"/>
      <c r="R168" s="158"/>
      <c r="S168" s="158"/>
      <c r="T168" s="158"/>
      <c r="U168" s="158"/>
    </row>
    <row r="169" spans="1:21" hidden="1" x14ac:dyDescent="0.15">
      <c r="A169" s="210">
        <f>C37</f>
        <v>2</v>
      </c>
      <c r="B169" s="158" t="s">
        <v>217</v>
      </c>
      <c r="C169" s="158"/>
      <c r="D169" s="158"/>
      <c r="E169" s="158"/>
      <c r="F169" s="158"/>
      <c r="G169" s="158"/>
      <c r="H169" s="158"/>
      <c r="I169" s="158"/>
      <c r="J169" s="158"/>
      <c r="K169" s="158"/>
      <c r="L169" s="158"/>
      <c r="M169" s="158"/>
      <c r="N169" s="158"/>
      <c r="O169" s="158"/>
      <c r="P169" s="158"/>
      <c r="Q169" s="158"/>
      <c r="R169" s="158"/>
      <c r="S169" s="158"/>
      <c r="T169" s="158"/>
      <c r="U169" s="158"/>
    </row>
    <row r="170" spans="1:21" hidden="1" x14ac:dyDescent="0.15">
      <c r="A170" s="158">
        <f>E37</f>
        <v>2</v>
      </c>
      <c r="B170" s="158" t="s">
        <v>218</v>
      </c>
      <c r="C170" s="158"/>
      <c r="D170" s="158"/>
      <c r="E170" s="158"/>
      <c r="F170" s="158"/>
      <c r="G170" s="158"/>
      <c r="H170" s="158"/>
      <c r="I170" s="158"/>
      <c r="J170" s="158"/>
      <c r="K170" s="158"/>
      <c r="L170" s="158"/>
      <c r="M170" s="158"/>
      <c r="N170" s="158"/>
      <c r="O170" s="158"/>
      <c r="P170" s="158"/>
      <c r="Q170" s="158"/>
      <c r="R170" s="158"/>
      <c r="S170" s="158"/>
      <c r="T170" s="158"/>
      <c r="U170" s="158"/>
    </row>
    <row r="171" spans="1:21" hidden="1" x14ac:dyDescent="0.15">
      <c r="A171" s="210">
        <f>G37</f>
        <v>1</v>
      </c>
      <c r="B171" s="158" t="s">
        <v>219</v>
      </c>
      <c r="C171" s="158"/>
      <c r="D171" s="158"/>
      <c r="E171" s="158"/>
      <c r="F171" s="158"/>
      <c r="G171" s="158"/>
      <c r="H171" s="158"/>
      <c r="I171" s="158"/>
      <c r="J171" s="158"/>
      <c r="K171" s="158"/>
      <c r="L171" s="158"/>
      <c r="M171" s="158"/>
      <c r="N171" s="158"/>
      <c r="O171" s="158"/>
      <c r="P171" s="158"/>
      <c r="Q171" s="158"/>
      <c r="R171" s="158"/>
      <c r="S171" s="158"/>
      <c r="T171" s="158"/>
      <c r="U171" s="158"/>
    </row>
    <row r="172" spans="1:21" hidden="1" x14ac:dyDescent="0.15">
      <c r="A172" s="210">
        <f>I37</f>
        <v>5</v>
      </c>
      <c r="B172" s="158" t="s">
        <v>220</v>
      </c>
      <c r="C172" s="158"/>
      <c r="D172" s="158"/>
      <c r="E172" s="158"/>
      <c r="F172" s="158"/>
      <c r="G172" s="158"/>
      <c r="H172" s="158"/>
      <c r="I172" s="158"/>
      <c r="J172" s="158"/>
      <c r="K172" s="158"/>
      <c r="L172" s="158"/>
      <c r="M172" s="158"/>
      <c r="N172" s="158"/>
      <c r="O172" s="158"/>
      <c r="P172" s="158"/>
      <c r="Q172" s="158"/>
      <c r="R172" s="158"/>
      <c r="S172" s="158"/>
      <c r="T172" s="158"/>
      <c r="U172" s="158"/>
    </row>
    <row r="173" spans="1:21" hidden="1" x14ac:dyDescent="0.15">
      <c r="A173" s="211">
        <f>K37</f>
        <v>2000</v>
      </c>
      <c r="B173" s="158" t="s">
        <v>221</v>
      </c>
      <c r="C173" s="158"/>
      <c r="D173" s="158"/>
      <c r="E173" s="158"/>
      <c r="F173" s="158"/>
      <c r="G173" s="158"/>
      <c r="H173" s="158"/>
      <c r="I173" s="158"/>
      <c r="J173" s="158"/>
      <c r="K173" s="158"/>
      <c r="L173" s="158"/>
      <c r="M173" s="158"/>
      <c r="N173" s="158"/>
      <c r="O173" s="158"/>
      <c r="P173" s="158"/>
      <c r="Q173" s="158"/>
      <c r="R173" s="158"/>
      <c r="S173" s="158"/>
      <c r="T173" s="158"/>
      <c r="U173" s="158"/>
    </row>
    <row r="174" spans="1:21" hidden="1" x14ac:dyDescent="0.15">
      <c r="A174" s="158" t="str">
        <f>C38</f>
        <v>鍋島太郎は生物班も引率します。
佐賀花子は一般として参加している生徒を引率するため，巡検研修には参加しません。</v>
      </c>
      <c r="B174" s="158" t="s">
        <v>222</v>
      </c>
      <c r="C174" s="158"/>
      <c r="D174" s="158"/>
      <c r="E174" s="158"/>
      <c r="F174" s="158"/>
      <c r="G174" s="158"/>
      <c r="H174" s="158"/>
      <c r="I174" s="158"/>
      <c r="J174" s="158"/>
      <c r="K174" s="158"/>
      <c r="L174" s="158"/>
      <c r="M174" s="158"/>
      <c r="N174" s="158"/>
      <c r="O174" s="158"/>
      <c r="P174" s="158"/>
      <c r="Q174" s="158"/>
      <c r="R174" s="158"/>
      <c r="S174" s="158"/>
      <c r="T174" s="158"/>
      <c r="U174" s="158"/>
    </row>
    <row r="175" spans="1:21" hidden="1" x14ac:dyDescent="0.15">
      <c r="A175" s="158"/>
      <c r="B175" s="158"/>
      <c r="C175" s="158"/>
      <c r="D175" s="158"/>
      <c r="E175" s="158"/>
      <c r="F175" s="158"/>
      <c r="G175" s="158"/>
      <c r="H175" s="158"/>
      <c r="I175" s="158"/>
      <c r="J175" s="158"/>
      <c r="K175" s="158"/>
      <c r="L175" s="158"/>
      <c r="M175" s="158"/>
      <c r="N175" s="158"/>
      <c r="O175" s="158"/>
      <c r="P175" s="158"/>
      <c r="Q175" s="158"/>
      <c r="R175" s="158"/>
      <c r="S175" s="158"/>
      <c r="T175" s="158"/>
      <c r="U175" s="158"/>
    </row>
    <row r="176" spans="1:21" hidden="1" x14ac:dyDescent="0.15">
      <c r="A176" s="158"/>
      <c r="B176" s="212">
        <v>13.5</v>
      </c>
      <c r="C176" s="158"/>
      <c r="D176" s="158"/>
      <c r="E176" s="158"/>
      <c r="F176" s="158"/>
      <c r="G176" s="158"/>
      <c r="H176" s="158"/>
      <c r="I176" s="158"/>
      <c r="J176" s="158"/>
      <c r="K176" s="158"/>
      <c r="L176" s="158"/>
      <c r="M176" s="158"/>
      <c r="N176" s="158"/>
      <c r="O176" s="158"/>
      <c r="P176" s="158"/>
      <c r="Q176" s="158"/>
      <c r="R176" s="158"/>
      <c r="S176" s="158"/>
      <c r="T176" s="158"/>
      <c r="U176" s="158"/>
    </row>
    <row r="177" spans="1:21" hidden="1" x14ac:dyDescent="0.15">
      <c r="A177" s="158"/>
      <c r="B177" s="212">
        <v>14</v>
      </c>
      <c r="C177" s="158"/>
      <c r="D177" s="158"/>
      <c r="E177" s="158"/>
      <c r="F177" s="158"/>
      <c r="G177" s="158"/>
      <c r="H177" s="158"/>
      <c r="I177" s="158"/>
      <c r="J177" s="158"/>
      <c r="K177" s="158"/>
      <c r="L177" s="158"/>
      <c r="M177" s="158"/>
      <c r="N177" s="158"/>
      <c r="O177" s="158"/>
      <c r="P177" s="158"/>
      <c r="Q177" s="158"/>
      <c r="R177" s="158"/>
      <c r="S177" s="158"/>
      <c r="T177" s="158"/>
      <c r="U177" s="158"/>
    </row>
    <row r="178" spans="1:21" hidden="1" x14ac:dyDescent="0.15">
      <c r="A178" s="158"/>
      <c r="B178" s="212">
        <v>14.5</v>
      </c>
      <c r="C178" s="158"/>
      <c r="D178" s="158"/>
      <c r="E178" s="158"/>
      <c r="F178" s="158"/>
      <c r="G178" s="158"/>
      <c r="H178" s="158"/>
      <c r="I178" s="158"/>
      <c r="J178" s="158"/>
      <c r="K178" s="158"/>
      <c r="L178" s="158"/>
      <c r="M178" s="158"/>
      <c r="N178" s="158"/>
      <c r="O178" s="158"/>
      <c r="P178" s="158"/>
      <c r="Q178" s="158"/>
      <c r="R178" s="158"/>
      <c r="S178" s="158"/>
      <c r="T178" s="158"/>
      <c r="U178" s="158"/>
    </row>
    <row r="179" spans="1:21" hidden="1" x14ac:dyDescent="0.15">
      <c r="A179" s="158"/>
      <c r="B179" s="212">
        <v>15</v>
      </c>
      <c r="C179" s="158"/>
      <c r="D179" s="158"/>
      <c r="E179" s="158"/>
      <c r="F179" s="158"/>
      <c r="G179" s="158"/>
      <c r="H179" s="158"/>
      <c r="I179" s="158"/>
      <c r="J179" s="158"/>
      <c r="K179" s="158"/>
      <c r="L179" s="158"/>
      <c r="M179" s="158"/>
      <c r="N179" s="158"/>
      <c r="O179" s="158"/>
      <c r="P179" s="158"/>
      <c r="Q179" s="158"/>
      <c r="R179" s="158"/>
      <c r="S179" s="158"/>
      <c r="T179" s="158"/>
      <c r="U179" s="158"/>
    </row>
    <row r="180" spans="1:21" hidden="1" x14ac:dyDescent="0.15">
      <c r="A180" s="158"/>
      <c r="B180" s="212">
        <v>15.5</v>
      </c>
      <c r="C180" s="158"/>
      <c r="D180" s="158"/>
      <c r="E180" s="158"/>
      <c r="F180" s="158"/>
      <c r="G180" s="158"/>
      <c r="H180" s="158"/>
      <c r="I180" s="158"/>
      <c r="J180" s="158"/>
      <c r="K180" s="158"/>
      <c r="L180" s="158"/>
      <c r="M180" s="158"/>
      <c r="N180" s="158"/>
      <c r="O180" s="158"/>
      <c r="P180" s="158"/>
      <c r="Q180" s="158"/>
      <c r="R180" s="158"/>
      <c r="S180" s="158"/>
      <c r="T180" s="158"/>
      <c r="U180" s="158"/>
    </row>
    <row r="181" spans="1:21" hidden="1" x14ac:dyDescent="0.15">
      <c r="A181" s="158"/>
      <c r="B181" s="212">
        <v>16</v>
      </c>
      <c r="C181" s="158"/>
      <c r="D181" s="158"/>
      <c r="E181" s="158"/>
      <c r="F181" s="158"/>
      <c r="G181" s="158"/>
      <c r="H181" s="158"/>
      <c r="I181" s="158"/>
      <c r="J181" s="158"/>
      <c r="K181" s="158"/>
      <c r="L181" s="158"/>
      <c r="M181" s="158"/>
      <c r="N181" s="158"/>
      <c r="O181" s="158"/>
      <c r="P181" s="158"/>
      <c r="Q181" s="158"/>
      <c r="R181" s="158"/>
      <c r="S181" s="158"/>
      <c r="T181" s="158"/>
      <c r="U181" s="158"/>
    </row>
    <row r="182" spans="1:21" hidden="1" x14ac:dyDescent="0.15">
      <c r="A182" s="158"/>
      <c r="B182" s="212">
        <v>16.5</v>
      </c>
      <c r="C182" s="158"/>
      <c r="D182" s="158"/>
      <c r="E182" s="158"/>
      <c r="F182" s="158"/>
      <c r="G182" s="158"/>
      <c r="H182" s="158"/>
      <c r="I182" s="158"/>
      <c r="J182" s="158"/>
      <c r="K182" s="158"/>
      <c r="L182" s="158"/>
      <c r="M182" s="158"/>
      <c r="N182" s="158"/>
      <c r="O182" s="158"/>
      <c r="P182" s="158"/>
      <c r="Q182" s="158"/>
      <c r="R182" s="158"/>
      <c r="S182" s="158"/>
      <c r="T182" s="158"/>
      <c r="U182" s="158"/>
    </row>
    <row r="183" spans="1:21" hidden="1" x14ac:dyDescent="0.15">
      <c r="A183" s="158"/>
      <c r="B183" s="212">
        <v>17</v>
      </c>
      <c r="C183" s="158"/>
      <c r="D183" s="158"/>
      <c r="E183" s="158"/>
      <c r="F183" s="158"/>
      <c r="G183" s="158"/>
      <c r="H183" s="158"/>
      <c r="I183" s="158"/>
      <c r="J183" s="158"/>
      <c r="K183" s="158"/>
      <c r="L183" s="158"/>
      <c r="M183" s="158"/>
      <c r="N183" s="213" t="s">
        <v>228</v>
      </c>
      <c r="O183" s="158"/>
      <c r="P183" s="158"/>
      <c r="Q183" s="158"/>
      <c r="R183" s="158"/>
      <c r="S183" s="158"/>
      <c r="T183" s="158"/>
      <c r="U183" s="158"/>
    </row>
    <row r="184" spans="1:21" hidden="1" x14ac:dyDescent="0.15">
      <c r="A184" s="158"/>
      <c r="B184" s="212">
        <v>17.5</v>
      </c>
      <c r="C184" s="158"/>
      <c r="D184" s="158"/>
      <c r="E184" s="158"/>
      <c r="F184" s="158"/>
      <c r="G184" s="158"/>
      <c r="H184" s="158"/>
      <c r="I184" s="158"/>
      <c r="J184" s="158"/>
      <c r="K184" s="158"/>
      <c r="L184" s="158"/>
      <c r="M184" s="158"/>
      <c r="N184" s="158"/>
      <c r="O184" s="158"/>
      <c r="P184" s="158"/>
      <c r="Q184" s="158"/>
      <c r="R184" s="158"/>
      <c r="S184" s="158"/>
      <c r="T184" s="158"/>
      <c r="U184" s="158"/>
    </row>
    <row r="185" spans="1:21" hidden="1" x14ac:dyDescent="0.15">
      <c r="A185" s="158"/>
      <c r="B185" s="212">
        <v>18</v>
      </c>
      <c r="C185" s="158"/>
      <c r="D185" s="158"/>
      <c r="E185" s="158"/>
      <c r="F185" s="158"/>
      <c r="G185" s="158"/>
      <c r="H185" s="158"/>
      <c r="I185" s="158"/>
      <c r="J185" s="158"/>
      <c r="K185" s="158"/>
      <c r="L185" s="158"/>
      <c r="M185" s="158"/>
      <c r="N185" s="158"/>
      <c r="O185" s="158"/>
      <c r="P185" s="158"/>
      <c r="Q185" s="158"/>
      <c r="R185" s="158"/>
      <c r="S185" s="158"/>
      <c r="T185" s="158"/>
      <c r="U185" s="158"/>
    </row>
    <row r="186" spans="1:21" hidden="1" x14ac:dyDescent="0.15">
      <c r="A186" s="158"/>
      <c r="B186" s="212">
        <v>18.5</v>
      </c>
      <c r="C186" s="158"/>
      <c r="D186" s="158"/>
      <c r="E186" s="158"/>
      <c r="F186" s="158"/>
      <c r="G186" s="158"/>
      <c r="H186" s="158"/>
      <c r="I186" s="158"/>
      <c r="J186" s="158"/>
      <c r="K186" s="158"/>
      <c r="L186" s="158"/>
      <c r="M186" s="158"/>
      <c r="N186" s="158"/>
      <c r="O186" s="158"/>
      <c r="P186" s="158"/>
      <c r="Q186" s="158"/>
      <c r="R186" s="158"/>
      <c r="S186" s="158"/>
      <c r="T186" s="158"/>
      <c r="U186" s="158"/>
    </row>
    <row r="187" spans="1:21" hidden="1" x14ac:dyDescent="0.15">
      <c r="A187" s="158"/>
      <c r="B187" s="212">
        <v>19</v>
      </c>
      <c r="C187" s="158"/>
      <c r="D187" s="158"/>
      <c r="E187" s="158"/>
      <c r="F187" s="158"/>
      <c r="G187" s="158"/>
      <c r="H187" s="158"/>
      <c r="I187" s="158"/>
      <c r="J187" s="158"/>
      <c r="K187" s="158"/>
      <c r="L187" s="158"/>
      <c r="M187" s="158"/>
      <c r="N187" s="158"/>
      <c r="O187" s="158"/>
      <c r="P187" s="158"/>
      <c r="Q187" s="158"/>
      <c r="R187" s="158"/>
      <c r="S187" s="158"/>
      <c r="T187" s="158"/>
      <c r="U187" s="158"/>
    </row>
    <row r="188" spans="1:21" hidden="1" x14ac:dyDescent="0.15">
      <c r="A188" s="158"/>
      <c r="B188" s="212">
        <v>19.5</v>
      </c>
      <c r="C188" s="158"/>
      <c r="D188" s="158"/>
      <c r="E188" s="158"/>
      <c r="F188" s="158"/>
      <c r="G188" s="158"/>
      <c r="H188" s="158"/>
      <c r="I188" s="158"/>
      <c r="J188" s="158"/>
      <c r="K188" s="158"/>
      <c r="L188" s="158"/>
      <c r="M188" s="158"/>
      <c r="N188" s="158"/>
      <c r="O188" s="158"/>
      <c r="P188" s="158"/>
      <c r="Q188" s="158"/>
      <c r="R188" s="158"/>
      <c r="S188" s="158"/>
      <c r="T188" s="158"/>
      <c r="U188" s="158"/>
    </row>
    <row r="189" spans="1:21" hidden="1" x14ac:dyDescent="0.15">
      <c r="A189" s="158"/>
      <c r="B189" s="212">
        <v>20</v>
      </c>
      <c r="C189" s="158"/>
      <c r="D189" s="158"/>
      <c r="E189" s="158"/>
      <c r="F189" s="158"/>
      <c r="G189" s="158"/>
      <c r="H189" s="158"/>
      <c r="I189" s="158"/>
      <c r="J189" s="158"/>
      <c r="K189" s="158"/>
      <c r="L189" s="158"/>
      <c r="M189" s="158"/>
      <c r="N189" s="158"/>
      <c r="O189" s="158"/>
      <c r="P189" s="158"/>
      <c r="Q189" s="158"/>
      <c r="R189" s="158"/>
      <c r="S189" s="158"/>
      <c r="T189" s="158"/>
      <c r="U189" s="158"/>
    </row>
    <row r="190" spans="1:21" hidden="1" x14ac:dyDescent="0.15">
      <c r="A190" s="158"/>
      <c r="B190" s="212">
        <v>20.5</v>
      </c>
      <c r="C190" s="158"/>
      <c r="D190" s="158"/>
      <c r="E190" s="158"/>
      <c r="F190" s="158"/>
      <c r="G190" s="158"/>
      <c r="H190" s="158"/>
      <c r="I190" s="158"/>
      <c r="J190" s="158"/>
      <c r="K190" s="158"/>
      <c r="L190" s="158"/>
      <c r="M190" s="158"/>
      <c r="N190" s="158"/>
      <c r="O190" s="158"/>
      <c r="P190" s="158"/>
      <c r="Q190" s="158"/>
      <c r="R190" s="158"/>
      <c r="S190" s="158"/>
      <c r="T190" s="158"/>
      <c r="U190" s="158"/>
    </row>
    <row r="191" spans="1:21" hidden="1" x14ac:dyDescent="0.15">
      <c r="A191" s="158"/>
      <c r="B191" s="212">
        <v>21</v>
      </c>
      <c r="C191" s="158"/>
      <c r="D191" s="158"/>
      <c r="E191" s="158"/>
      <c r="F191" s="158"/>
      <c r="G191" s="158"/>
      <c r="H191" s="158"/>
      <c r="I191" s="158"/>
      <c r="J191" s="158"/>
      <c r="K191" s="158"/>
      <c r="L191" s="158"/>
      <c r="M191" s="158"/>
      <c r="N191" s="158"/>
      <c r="O191" s="158"/>
      <c r="P191" s="158"/>
      <c r="Q191" s="158"/>
      <c r="R191" s="158"/>
      <c r="S191" s="158"/>
      <c r="T191" s="158"/>
      <c r="U191" s="158"/>
    </row>
    <row r="192" spans="1:21" hidden="1" x14ac:dyDescent="0.15">
      <c r="A192" s="158"/>
      <c r="B192" s="212">
        <v>21.5</v>
      </c>
      <c r="C192" s="158"/>
      <c r="D192" s="158"/>
      <c r="E192" s="158"/>
      <c r="F192" s="158"/>
      <c r="G192" s="158"/>
      <c r="H192" s="158"/>
      <c r="I192" s="158"/>
      <c r="J192" s="158"/>
      <c r="K192" s="158"/>
      <c r="L192" s="158"/>
      <c r="M192" s="158"/>
      <c r="N192" s="158"/>
      <c r="O192" s="158"/>
      <c r="P192" s="158"/>
      <c r="Q192" s="158"/>
      <c r="R192" s="158"/>
      <c r="S192" s="158"/>
      <c r="T192" s="158"/>
      <c r="U192" s="158"/>
    </row>
    <row r="193" spans="1:21" hidden="1" x14ac:dyDescent="0.15">
      <c r="A193" s="158"/>
      <c r="B193" s="212">
        <v>22</v>
      </c>
      <c r="C193" s="158"/>
      <c r="D193" s="158"/>
      <c r="E193" s="158"/>
      <c r="F193" s="158"/>
      <c r="G193" s="158"/>
      <c r="H193" s="158"/>
      <c r="I193" s="158"/>
      <c r="J193" s="158"/>
      <c r="K193" s="158"/>
      <c r="L193" s="158"/>
      <c r="M193" s="158"/>
      <c r="N193" s="158"/>
      <c r="O193" s="158"/>
      <c r="P193" s="158"/>
      <c r="Q193" s="158"/>
      <c r="R193" s="158"/>
      <c r="S193" s="158"/>
      <c r="T193" s="158"/>
      <c r="U193" s="158"/>
    </row>
    <row r="194" spans="1:21" hidden="1" x14ac:dyDescent="0.15">
      <c r="A194" s="158"/>
      <c r="B194" s="212">
        <v>22.5</v>
      </c>
      <c r="C194" s="158"/>
      <c r="D194" s="158"/>
      <c r="E194" s="158"/>
      <c r="F194" s="158"/>
      <c r="G194" s="158"/>
      <c r="H194" s="158"/>
      <c r="I194" s="158"/>
      <c r="J194" s="158"/>
      <c r="K194" s="158"/>
      <c r="L194" s="158"/>
      <c r="M194" s="158"/>
      <c r="N194" s="158"/>
      <c r="O194" s="158"/>
      <c r="P194" s="158"/>
      <c r="Q194" s="158"/>
      <c r="R194" s="158"/>
      <c r="S194" s="158"/>
      <c r="T194" s="158"/>
      <c r="U194" s="158"/>
    </row>
    <row r="195" spans="1:21" hidden="1" x14ac:dyDescent="0.15">
      <c r="A195" s="158"/>
      <c r="B195" s="212">
        <v>23</v>
      </c>
      <c r="C195" s="158"/>
      <c r="D195" s="158"/>
      <c r="E195" s="158"/>
      <c r="F195" s="158"/>
      <c r="G195" s="158"/>
      <c r="H195" s="158"/>
      <c r="I195" s="158"/>
      <c r="J195" s="158"/>
      <c r="K195" s="158"/>
      <c r="L195" s="158"/>
      <c r="M195" s="158"/>
      <c r="N195" s="158"/>
      <c r="O195" s="158"/>
      <c r="P195" s="158"/>
      <c r="Q195" s="158"/>
      <c r="R195" s="158"/>
      <c r="S195" s="158"/>
      <c r="T195" s="158"/>
      <c r="U195" s="158"/>
    </row>
    <row r="196" spans="1:21" hidden="1" x14ac:dyDescent="0.15">
      <c r="A196" s="158"/>
      <c r="B196" s="212">
        <v>23.5</v>
      </c>
      <c r="C196" s="158"/>
      <c r="D196" s="158"/>
      <c r="E196" s="158"/>
      <c r="F196" s="158"/>
      <c r="G196" s="158"/>
      <c r="H196" s="158"/>
      <c r="I196" s="158"/>
      <c r="J196" s="158"/>
      <c r="K196" s="158"/>
      <c r="L196" s="158"/>
      <c r="M196" s="158"/>
      <c r="N196" s="158"/>
      <c r="O196" s="158"/>
      <c r="P196" s="158"/>
      <c r="Q196" s="158"/>
      <c r="R196" s="158"/>
      <c r="S196" s="158"/>
      <c r="T196" s="158"/>
      <c r="U196" s="158"/>
    </row>
    <row r="197" spans="1:21" hidden="1" x14ac:dyDescent="0.15">
      <c r="A197" s="158"/>
      <c r="B197" s="212">
        <v>24</v>
      </c>
      <c r="C197" s="158"/>
      <c r="D197" s="158"/>
      <c r="E197" s="158"/>
      <c r="F197" s="158"/>
      <c r="G197" s="158"/>
      <c r="H197" s="158"/>
      <c r="I197" s="158"/>
      <c r="J197" s="158"/>
      <c r="K197" s="158"/>
      <c r="L197" s="158"/>
      <c r="M197" s="158"/>
      <c r="N197" s="158"/>
      <c r="O197" s="158"/>
      <c r="P197" s="158"/>
      <c r="Q197" s="158"/>
      <c r="R197" s="158"/>
      <c r="S197" s="158"/>
      <c r="T197" s="158"/>
      <c r="U197" s="158"/>
    </row>
    <row r="198" spans="1:21" hidden="1" x14ac:dyDescent="0.15">
      <c r="A198" s="158"/>
      <c r="B198" s="212">
        <v>24.5</v>
      </c>
      <c r="C198" s="158"/>
      <c r="D198" s="158"/>
      <c r="E198" s="158"/>
      <c r="F198" s="158"/>
      <c r="G198" s="158"/>
      <c r="H198" s="158"/>
      <c r="I198" s="158"/>
      <c r="J198" s="158"/>
      <c r="K198" s="158"/>
      <c r="L198" s="158"/>
      <c r="M198" s="158"/>
      <c r="N198" s="158"/>
      <c r="O198" s="158"/>
      <c r="P198" s="158"/>
      <c r="Q198" s="158"/>
      <c r="R198" s="158"/>
      <c r="S198" s="158"/>
      <c r="T198" s="158"/>
      <c r="U198" s="158"/>
    </row>
    <row r="199" spans="1:21" hidden="1" x14ac:dyDescent="0.15">
      <c r="A199" s="158"/>
      <c r="B199" s="212">
        <v>25</v>
      </c>
      <c r="C199" s="158"/>
      <c r="D199" s="158"/>
      <c r="E199" s="158"/>
      <c r="F199" s="158"/>
      <c r="G199" s="158"/>
      <c r="H199" s="158"/>
      <c r="I199" s="158"/>
      <c r="J199" s="158"/>
      <c r="K199" s="158"/>
      <c r="L199" s="158"/>
      <c r="M199" s="158"/>
      <c r="N199" s="158"/>
      <c r="O199" s="158"/>
      <c r="P199" s="158"/>
      <c r="Q199" s="158"/>
      <c r="R199" s="158"/>
      <c r="S199" s="158"/>
      <c r="T199" s="158"/>
      <c r="U199" s="158"/>
    </row>
    <row r="200" spans="1:21" hidden="1" x14ac:dyDescent="0.15">
      <c r="A200" s="158"/>
      <c r="B200" s="212">
        <v>25.5</v>
      </c>
      <c r="C200" s="158"/>
      <c r="D200" s="158"/>
      <c r="E200" s="158"/>
      <c r="F200" s="158"/>
      <c r="G200" s="158"/>
      <c r="H200" s="158"/>
      <c r="I200" s="158"/>
      <c r="J200" s="158"/>
      <c r="K200" s="158"/>
      <c r="L200" s="158"/>
      <c r="M200" s="158"/>
      <c r="N200" s="158"/>
      <c r="O200" s="158"/>
      <c r="P200" s="158"/>
      <c r="Q200" s="158"/>
      <c r="R200" s="158"/>
      <c r="S200" s="158"/>
      <c r="T200" s="158"/>
      <c r="U200" s="158"/>
    </row>
    <row r="201" spans="1:21" hidden="1" x14ac:dyDescent="0.15">
      <c r="A201" s="158"/>
      <c r="B201" s="212">
        <v>26</v>
      </c>
      <c r="C201" s="158"/>
      <c r="D201" s="158"/>
      <c r="E201" s="158"/>
      <c r="F201" s="158"/>
      <c r="G201" s="158"/>
      <c r="H201" s="158"/>
      <c r="I201" s="158"/>
      <c r="J201" s="158"/>
      <c r="K201" s="158"/>
      <c r="L201" s="158"/>
      <c r="M201" s="158"/>
      <c r="N201" s="158"/>
      <c r="O201" s="158"/>
      <c r="P201" s="158"/>
      <c r="Q201" s="158"/>
      <c r="R201" s="158"/>
      <c r="S201" s="158"/>
      <c r="T201" s="158"/>
      <c r="U201" s="158"/>
    </row>
    <row r="202" spans="1:21" hidden="1" x14ac:dyDescent="0.15">
      <c r="A202" s="158"/>
      <c r="B202" s="212">
        <v>26.5</v>
      </c>
      <c r="C202" s="158"/>
      <c r="D202" s="158"/>
      <c r="E202" s="158"/>
      <c r="F202" s="158"/>
      <c r="G202" s="158"/>
      <c r="H202" s="158"/>
      <c r="I202" s="158"/>
      <c r="J202" s="158"/>
      <c r="K202" s="158"/>
      <c r="L202" s="158"/>
      <c r="M202" s="158"/>
      <c r="N202" s="158"/>
      <c r="O202" s="158"/>
      <c r="P202" s="158"/>
      <c r="Q202" s="158"/>
      <c r="R202" s="158"/>
      <c r="S202" s="158"/>
      <c r="T202" s="158"/>
      <c r="U202" s="158"/>
    </row>
    <row r="203" spans="1:21" hidden="1" x14ac:dyDescent="0.15">
      <c r="A203" s="158"/>
      <c r="B203" s="212">
        <v>27</v>
      </c>
      <c r="C203" s="158"/>
      <c r="D203" s="158"/>
      <c r="E203" s="158"/>
      <c r="F203" s="158"/>
      <c r="G203" s="158"/>
      <c r="H203" s="158"/>
      <c r="I203" s="158"/>
      <c r="J203" s="158"/>
      <c r="K203" s="158"/>
      <c r="L203" s="158"/>
      <c r="M203" s="158"/>
      <c r="N203" s="158"/>
      <c r="O203" s="158"/>
      <c r="P203" s="158"/>
      <c r="Q203" s="158"/>
      <c r="R203" s="158"/>
      <c r="S203" s="158"/>
      <c r="T203" s="158"/>
      <c r="U203" s="158"/>
    </row>
    <row r="204" spans="1:21" hidden="1" x14ac:dyDescent="0.15">
      <c r="A204" s="158"/>
      <c r="B204" s="212">
        <v>27.5</v>
      </c>
      <c r="C204" s="158"/>
      <c r="D204" s="158"/>
      <c r="E204" s="158"/>
      <c r="F204" s="158"/>
      <c r="G204" s="158"/>
      <c r="H204" s="158"/>
      <c r="I204" s="158"/>
      <c r="J204" s="158"/>
      <c r="K204" s="158"/>
      <c r="L204" s="158"/>
      <c r="M204" s="158"/>
      <c r="N204" s="158"/>
      <c r="O204" s="158"/>
      <c r="P204" s="158"/>
      <c r="Q204" s="158"/>
      <c r="R204" s="158"/>
      <c r="S204" s="158"/>
      <c r="T204" s="158"/>
      <c r="U204" s="158"/>
    </row>
    <row r="205" spans="1:21" hidden="1" x14ac:dyDescent="0.15">
      <c r="A205" s="158"/>
      <c r="B205" s="212">
        <v>28</v>
      </c>
      <c r="C205" s="158"/>
      <c r="D205" s="158"/>
      <c r="E205" s="158"/>
      <c r="F205" s="158"/>
      <c r="G205" s="158"/>
      <c r="H205" s="158"/>
      <c r="I205" s="158"/>
      <c r="J205" s="158"/>
      <c r="K205" s="158"/>
      <c r="L205" s="158"/>
      <c r="M205" s="158"/>
      <c r="N205" s="158"/>
      <c r="O205" s="158"/>
      <c r="P205" s="158"/>
      <c r="Q205" s="158"/>
      <c r="R205" s="158"/>
      <c r="S205" s="158"/>
      <c r="T205" s="158"/>
      <c r="U205" s="158"/>
    </row>
    <row r="206" spans="1:21" hidden="1" x14ac:dyDescent="0.15">
      <c r="A206" s="158"/>
      <c r="B206" s="212">
        <v>28.5</v>
      </c>
      <c r="C206" s="158"/>
      <c r="D206" s="158"/>
      <c r="E206" s="158"/>
      <c r="F206" s="158"/>
      <c r="G206" s="158"/>
      <c r="H206" s="158"/>
      <c r="I206" s="158"/>
      <c r="J206" s="158"/>
      <c r="K206" s="158"/>
      <c r="L206" s="158"/>
      <c r="M206" s="158"/>
      <c r="N206" s="158"/>
      <c r="O206" s="158"/>
      <c r="P206" s="158"/>
      <c r="Q206" s="158"/>
      <c r="R206" s="158"/>
      <c r="S206" s="158"/>
      <c r="T206" s="158"/>
      <c r="U206" s="158"/>
    </row>
    <row r="207" spans="1:21" hidden="1" x14ac:dyDescent="0.15">
      <c r="A207" s="158"/>
      <c r="B207" s="212">
        <v>29</v>
      </c>
      <c r="C207" s="158"/>
      <c r="D207" s="158"/>
      <c r="E207" s="158"/>
      <c r="F207" s="158"/>
      <c r="G207" s="158"/>
      <c r="H207" s="158"/>
      <c r="I207" s="158"/>
      <c r="J207" s="158"/>
      <c r="K207" s="158"/>
      <c r="L207" s="158"/>
      <c r="M207" s="158"/>
      <c r="N207" s="158"/>
      <c r="O207" s="158"/>
      <c r="P207" s="158"/>
      <c r="Q207" s="158"/>
      <c r="R207" s="158"/>
      <c r="S207" s="158"/>
      <c r="T207" s="158"/>
      <c r="U207" s="158"/>
    </row>
    <row r="208" spans="1:21" hidden="1" x14ac:dyDescent="0.15">
      <c r="A208" s="158"/>
      <c r="B208" s="212">
        <v>29.5</v>
      </c>
      <c r="C208" s="158"/>
      <c r="D208" s="158"/>
      <c r="E208" s="158"/>
      <c r="F208" s="158"/>
      <c r="G208" s="158"/>
      <c r="H208" s="158"/>
      <c r="I208" s="158"/>
      <c r="J208" s="158"/>
      <c r="K208" s="158"/>
      <c r="L208" s="158"/>
      <c r="M208" s="158"/>
      <c r="N208" s="158"/>
      <c r="O208" s="158"/>
      <c r="P208" s="158"/>
      <c r="Q208" s="158"/>
      <c r="R208" s="158"/>
      <c r="S208" s="158"/>
      <c r="T208" s="158"/>
      <c r="U208" s="158"/>
    </row>
    <row r="209" spans="1:21" hidden="1" x14ac:dyDescent="0.15">
      <c r="A209" s="158"/>
      <c r="B209" s="212">
        <v>30</v>
      </c>
      <c r="C209" s="158"/>
      <c r="D209" s="158"/>
      <c r="E209" s="158"/>
      <c r="F209" s="158"/>
      <c r="G209" s="158"/>
      <c r="H209" s="158"/>
      <c r="I209" s="158"/>
      <c r="J209" s="158"/>
      <c r="K209" s="158"/>
      <c r="L209" s="158"/>
      <c r="M209" s="158"/>
      <c r="N209" s="158"/>
      <c r="O209" s="158"/>
      <c r="P209" s="158"/>
      <c r="Q209" s="158"/>
      <c r="R209" s="158"/>
      <c r="S209" s="158"/>
      <c r="T209" s="158"/>
      <c r="U209" s="158"/>
    </row>
    <row r="210" spans="1:21" hidden="1" x14ac:dyDescent="0.15">
      <c r="A210" s="158"/>
      <c r="B210" s="158"/>
      <c r="C210" s="158"/>
      <c r="D210" s="158"/>
      <c r="E210" s="158"/>
      <c r="F210" s="158"/>
      <c r="G210" s="158"/>
      <c r="H210" s="158"/>
      <c r="I210" s="158"/>
      <c r="J210" s="158"/>
      <c r="K210" s="158"/>
      <c r="L210" s="158"/>
      <c r="M210" s="158"/>
      <c r="N210" s="158"/>
      <c r="O210" s="158"/>
      <c r="P210" s="158"/>
      <c r="Q210" s="158"/>
      <c r="R210" s="158"/>
      <c r="S210" s="158"/>
      <c r="T210" s="158"/>
      <c r="U210" s="158"/>
    </row>
    <row r="211" spans="1:21" hidden="1" x14ac:dyDescent="0.15">
      <c r="A211" s="158"/>
      <c r="B211" s="158" t="s">
        <v>32</v>
      </c>
      <c r="C211" s="158"/>
      <c r="D211" s="158"/>
      <c r="E211" s="158"/>
      <c r="F211" s="158"/>
      <c r="G211" s="158"/>
      <c r="H211" s="158"/>
      <c r="I211" s="158"/>
      <c r="J211" s="158"/>
      <c r="K211" s="158"/>
      <c r="L211" s="158"/>
      <c r="M211" s="158"/>
      <c r="N211" s="158"/>
      <c r="O211" s="158"/>
      <c r="P211" s="158"/>
      <c r="Q211" s="158"/>
      <c r="R211" s="158"/>
      <c r="S211" s="158"/>
      <c r="T211" s="158"/>
      <c r="U211" s="158"/>
    </row>
    <row r="212" spans="1:21" hidden="1" x14ac:dyDescent="0.15">
      <c r="A212" s="158"/>
      <c r="B212" s="158" t="s">
        <v>33</v>
      </c>
      <c r="C212" s="158"/>
      <c r="D212" s="158"/>
      <c r="E212" s="158"/>
      <c r="F212" s="158"/>
      <c r="G212" s="158"/>
      <c r="H212" s="158"/>
      <c r="I212" s="158"/>
      <c r="J212" s="158"/>
      <c r="K212" s="158"/>
      <c r="L212" s="158"/>
      <c r="M212" s="158"/>
      <c r="N212" s="158"/>
      <c r="O212" s="158"/>
      <c r="P212" s="158"/>
      <c r="Q212" s="158"/>
      <c r="R212" s="158"/>
      <c r="S212" s="158"/>
      <c r="T212" s="158"/>
      <c r="U212" s="158"/>
    </row>
    <row r="213" spans="1:21" hidden="1" x14ac:dyDescent="0.15">
      <c r="A213" s="158"/>
      <c r="B213" s="158"/>
      <c r="C213" s="158"/>
      <c r="D213" s="158"/>
      <c r="E213" s="158"/>
      <c r="F213" s="158"/>
      <c r="G213" s="158"/>
      <c r="H213" s="158"/>
      <c r="I213" s="158"/>
      <c r="J213" s="158"/>
      <c r="K213" s="158"/>
      <c r="L213" s="158"/>
      <c r="M213" s="158"/>
      <c r="N213" s="158"/>
      <c r="O213" s="158"/>
      <c r="P213" s="158"/>
      <c r="Q213" s="158"/>
      <c r="R213" s="158"/>
      <c r="S213" s="158"/>
      <c r="T213" s="158"/>
      <c r="U213" s="158"/>
    </row>
    <row r="214" spans="1:21" hidden="1" x14ac:dyDescent="0.15">
      <c r="A214" s="158"/>
      <c r="B214" s="158"/>
      <c r="C214" s="158"/>
      <c r="D214" s="158"/>
      <c r="E214" s="158"/>
      <c r="F214" s="158"/>
      <c r="G214" s="158"/>
      <c r="H214" s="158"/>
      <c r="I214" s="158"/>
      <c r="J214" s="158"/>
      <c r="K214" s="158"/>
      <c r="L214" s="158"/>
      <c r="M214" s="158"/>
      <c r="N214" s="158"/>
      <c r="O214" s="158"/>
      <c r="P214" s="158"/>
      <c r="Q214" s="158"/>
      <c r="R214" s="158"/>
      <c r="S214" s="158"/>
      <c r="T214" s="158"/>
      <c r="U214" s="158"/>
    </row>
    <row r="215" spans="1:21" hidden="1" x14ac:dyDescent="0.15">
      <c r="A215" s="158"/>
      <c r="B215" s="158"/>
      <c r="C215" s="158"/>
      <c r="D215" s="158"/>
      <c r="E215" s="158"/>
      <c r="F215" s="158"/>
      <c r="G215" s="158"/>
      <c r="H215" s="158"/>
      <c r="I215" s="158"/>
      <c r="J215" s="158"/>
      <c r="K215" s="158"/>
      <c r="L215" s="158"/>
      <c r="M215" s="158"/>
      <c r="N215" s="158"/>
      <c r="O215" s="158"/>
      <c r="P215" s="158"/>
      <c r="Q215" s="158"/>
      <c r="R215" s="158"/>
      <c r="S215" s="158"/>
      <c r="T215" s="158"/>
      <c r="U215" s="158"/>
    </row>
    <row r="216" spans="1:21" hidden="1" x14ac:dyDescent="0.15">
      <c r="A216" s="158"/>
      <c r="B216" s="158"/>
      <c r="C216" s="158"/>
      <c r="D216" s="158"/>
      <c r="E216" s="158"/>
      <c r="F216" s="158"/>
      <c r="G216" s="158"/>
      <c r="H216" s="158"/>
      <c r="I216" s="158"/>
      <c r="J216" s="158"/>
      <c r="K216" s="158"/>
      <c r="L216" s="158"/>
      <c r="M216" s="158"/>
      <c r="N216" s="158"/>
      <c r="O216" s="158"/>
      <c r="P216" s="158"/>
      <c r="Q216" s="158"/>
      <c r="R216" s="158"/>
      <c r="S216" s="158"/>
      <c r="T216" s="158"/>
      <c r="U216" s="158"/>
    </row>
    <row r="217" spans="1:21" hidden="1" x14ac:dyDescent="0.15">
      <c r="A217" s="158"/>
      <c r="B217" s="158"/>
      <c r="C217" s="158"/>
      <c r="D217" s="158"/>
      <c r="E217" s="158"/>
      <c r="F217" s="158"/>
      <c r="G217" s="158"/>
      <c r="H217" s="158"/>
      <c r="I217" s="158"/>
      <c r="J217" s="158"/>
      <c r="K217" s="158"/>
      <c r="L217" s="158"/>
      <c r="M217" s="158"/>
      <c r="N217" s="158"/>
      <c r="O217" s="158"/>
      <c r="P217" s="158"/>
      <c r="Q217" s="158"/>
      <c r="R217" s="158"/>
      <c r="S217" s="158"/>
      <c r="T217" s="158"/>
      <c r="U217" s="158"/>
    </row>
    <row r="218" spans="1:21" hidden="1" x14ac:dyDescent="0.15">
      <c r="A218" s="158"/>
      <c r="B218" s="158"/>
      <c r="C218" s="158"/>
      <c r="D218" s="158"/>
      <c r="E218" s="158"/>
      <c r="F218" s="158"/>
      <c r="G218" s="158"/>
      <c r="H218" s="158"/>
      <c r="I218" s="158"/>
      <c r="J218" s="158"/>
      <c r="K218" s="158"/>
      <c r="L218" s="158"/>
      <c r="M218" s="158"/>
      <c r="N218" s="158"/>
      <c r="O218" s="158"/>
      <c r="P218" s="158"/>
      <c r="Q218" s="158"/>
      <c r="R218" s="158"/>
      <c r="S218" s="158"/>
      <c r="T218" s="158"/>
      <c r="U218" s="158"/>
    </row>
    <row r="219" spans="1:21" hidden="1" x14ac:dyDescent="0.15">
      <c r="A219" s="158"/>
      <c r="B219" s="158"/>
      <c r="C219" s="158"/>
      <c r="D219" s="158"/>
      <c r="E219" s="158"/>
      <c r="F219" s="158"/>
      <c r="G219" s="158"/>
      <c r="H219" s="158"/>
      <c r="I219" s="158"/>
      <c r="J219" s="158"/>
      <c r="K219" s="158"/>
      <c r="L219" s="158"/>
      <c r="M219" s="158"/>
      <c r="N219" s="158"/>
      <c r="O219" s="158"/>
      <c r="P219" s="158"/>
      <c r="Q219" s="158"/>
      <c r="R219" s="158"/>
      <c r="S219" s="158"/>
      <c r="T219" s="158"/>
      <c r="U219" s="158"/>
    </row>
    <row r="220" spans="1:21" hidden="1" x14ac:dyDescent="0.15">
      <c r="A220" s="158"/>
      <c r="B220" s="158"/>
      <c r="C220" s="158"/>
      <c r="D220" s="158"/>
      <c r="E220" s="158"/>
      <c r="F220" s="158"/>
      <c r="G220" s="158"/>
      <c r="H220" s="158"/>
      <c r="I220" s="158"/>
      <c r="J220" s="158"/>
      <c r="K220" s="158"/>
      <c r="L220" s="158"/>
      <c r="M220" s="158"/>
      <c r="N220" s="158"/>
      <c r="O220" s="158"/>
      <c r="P220" s="158"/>
      <c r="Q220" s="158"/>
      <c r="R220" s="158"/>
      <c r="S220" s="158"/>
      <c r="T220" s="158"/>
      <c r="U220" s="158"/>
    </row>
    <row r="221" spans="1:21" hidden="1" x14ac:dyDescent="0.15">
      <c r="A221" s="158"/>
      <c r="B221" s="158"/>
      <c r="C221" s="158"/>
      <c r="D221" s="158"/>
      <c r="E221" s="158"/>
      <c r="F221" s="158"/>
      <c r="G221" s="158"/>
      <c r="H221" s="158"/>
      <c r="I221" s="158"/>
      <c r="J221" s="158"/>
      <c r="K221" s="158"/>
      <c r="L221" s="158"/>
      <c r="M221" s="158"/>
      <c r="N221" s="158"/>
      <c r="O221" s="158"/>
      <c r="P221" s="158"/>
      <c r="Q221" s="158"/>
      <c r="R221" s="158"/>
      <c r="S221" s="158"/>
      <c r="T221" s="158"/>
      <c r="U221" s="158"/>
    </row>
    <row r="222" spans="1:21" x14ac:dyDescent="0.15">
      <c r="A222" s="158"/>
      <c r="B222" s="158"/>
      <c r="C222" s="158"/>
      <c r="D222" s="158"/>
      <c r="E222" s="158"/>
      <c r="F222" s="158"/>
      <c r="G222" s="158"/>
      <c r="H222" s="158"/>
      <c r="I222" s="158"/>
      <c r="J222" s="158"/>
      <c r="K222" s="158"/>
      <c r="L222" s="158"/>
      <c r="M222" s="158"/>
      <c r="N222" s="158"/>
      <c r="O222" s="158"/>
      <c r="P222" s="158"/>
      <c r="Q222" s="158"/>
      <c r="R222" s="158"/>
      <c r="S222" s="158"/>
      <c r="T222" s="158"/>
      <c r="U222" s="158"/>
    </row>
    <row r="223" spans="1:21" x14ac:dyDescent="0.15">
      <c r="A223" s="158"/>
      <c r="B223" s="158"/>
      <c r="C223" s="158"/>
      <c r="D223" s="158"/>
      <c r="E223" s="158"/>
      <c r="F223" s="158"/>
      <c r="G223" s="158"/>
      <c r="H223" s="158"/>
      <c r="I223" s="158"/>
      <c r="J223" s="158"/>
      <c r="K223" s="158"/>
      <c r="L223" s="158"/>
      <c r="M223" s="158"/>
      <c r="N223" s="158"/>
      <c r="O223" s="158"/>
      <c r="P223" s="158"/>
      <c r="Q223" s="158"/>
      <c r="R223" s="158"/>
      <c r="S223" s="158"/>
      <c r="T223" s="158"/>
      <c r="U223" s="158"/>
    </row>
    <row r="224" spans="1:21" x14ac:dyDescent="0.15">
      <c r="A224" s="158"/>
      <c r="B224" s="158"/>
      <c r="C224" s="158"/>
      <c r="D224" s="158"/>
      <c r="E224" s="158"/>
      <c r="F224" s="158"/>
      <c r="G224" s="158"/>
      <c r="H224" s="158"/>
      <c r="I224" s="158"/>
      <c r="J224" s="158"/>
      <c r="K224" s="158"/>
      <c r="L224" s="158"/>
      <c r="M224" s="158"/>
      <c r="N224" s="158"/>
      <c r="O224" s="158"/>
      <c r="P224" s="158"/>
      <c r="Q224" s="158"/>
      <c r="R224" s="158"/>
      <c r="S224" s="158"/>
      <c r="T224" s="158"/>
      <c r="U224" s="158"/>
    </row>
    <row r="225" spans="1:21" x14ac:dyDescent="0.15">
      <c r="A225" s="158"/>
      <c r="B225" s="158"/>
      <c r="C225" s="158"/>
      <c r="D225" s="158"/>
      <c r="E225" s="158"/>
      <c r="F225" s="158"/>
      <c r="G225" s="158"/>
      <c r="H225" s="158"/>
      <c r="I225" s="158"/>
      <c r="J225" s="158"/>
      <c r="K225" s="158"/>
      <c r="L225" s="158"/>
      <c r="M225" s="158"/>
      <c r="N225" s="158"/>
      <c r="O225" s="158"/>
      <c r="P225" s="158"/>
      <c r="Q225" s="158"/>
      <c r="R225" s="158"/>
      <c r="S225" s="158"/>
      <c r="T225" s="158"/>
      <c r="U225" s="158"/>
    </row>
    <row r="226" spans="1:21" x14ac:dyDescent="0.15">
      <c r="A226" s="158"/>
      <c r="B226" s="158"/>
      <c r="C226" s="158"/>
      <c r="D226" s="158"/>
      <c r="E226" s="158"/>
      <c r="F226" s="158"/>
      <c r="G226" s="158"/>
      <c r="H226" s="158"/>
      <c r="I226" s="158"/>
      <c r="J226" s="158"/>
      <c r="K226" s="158"/>
      <c r="L226" s="158"/>
      <c r="M226" s="158"/>
      <c r="N226" s="158"/>
      <c r="O226" s="158"/>
      <c r="P226" s="158"/>
      <c r="Q226" s="158"/>
      <c r="R226" s="158"/>
      <c r="S226" s="158"/>
      <c r="T226" s="158"/>
      <c r="U226" s="158"/>
    </row>
    <row r="227" spans="1:21" x14ac:dyDescent="0.15">
      <c r="A227" s="158"/>
      <c r="B227" s="158"/>
      <c r="C227" s="158"/>
      <c r="D227" s="158"/>
      <c r="E227" s="158"/>
      <c r="F227" s="158"/>
      <c r="G227" s="158"/>
      <c r="H227" s="158"/>
      <c r="I227" s="158"/>
      <c r="J227" s="158"/>
      <c r="K227" s="158"/>
      <c r="L227" s="158"/>
      <c r="M227" s="158"/>
      <c r="N227" s="158"/>
      <c r="O227" s="158"/>
      <c r="P227" s="158"/>
      <c r="Q227" s="158"/>
      <c r="R227" s="158"/>
      <c r="S227" s="158"/>
      <c r="T227" s="158"/>
      <c r="U227" s="158"/>
    </row>
    <row r="228" spans="1:21" x14ac:dyDescent="0.15">
      <c r="A228" s="158"/>
      <c r="B228" s="158"/>
      <c r="C228" s="158"/>
      <c r="D228" s="158"/>
      <c r="E228" s="158"/>
      <c r="F228" s="158"/>
      <c r="G228" s="158"/>
      <c r="H228" s="158"/>
      <c r="I228" s="158"/>
      <c r="J228" s="158"/>
      <c r="K228" s="158"/>
      <c r="L228" s="158"/>
      <c r="M228" s="158"/>
      <c r="N228" s="158"/>
      <c r="O228" s="158"/>
      <c r="P228" s="158"/>
      <c r="Q228" s="158"/>
      <c r="R228" s="158"/>
      <c r="S228" s="158"/>
      <c r="T228" s="158"/>
      <c r="U228" s="158"/>
    </row>
    <row r="229" spans="1:21" x14ac:dyDescent="0.15">
      <c r="A229" s="158"/>
      <c r="B229" s="158"/>
      <c r="C229" s="158"/>
      <c r="D229" s="158"/>
      <c r="E229" s="158"/>
      <c r="F229" s="158"/>
      <c r="G229" s="158"/>
      <c r="H229" s="158"/>
      <c r="I229" s="158"/>
      <c r="J229" s="158"/>
      <c r="K229" s="158"/>
      <c r="L229" s="158"/>
      <c r="M229" s="158"/>
      <c r="N229" s="158"/>
      <c r="O229" s="158"/>
      <c r="P229" s="158"/>
      <c r="Q229" s="158"/>
      <c r="R229" s="158"/>
      <c r="S229" s="158"/>
      <c r="T229" s="158"/>
      <c r="U229" s="158"/>
    </row>
    <row r="230" spans="1:21" x14ac:dyDescent="0.15">
      <c r="A230" s="158"/>
      <c r="B230" s="158"/>
      <c r="C230" s="158"/>
      <c r="D230" s="158"/>
      <c r="E230" s="158"/>
      <c r="F230" s="158"/>
      <c r="G230" s="158"/>
      <c r="H230" s="158"/>
      <c r="I230" s="158"/>
      <c r="J230" s="158"/>
      <c r="K230" s="158"/>
      <c r="L230" s="158"/>
      <c r="M230" s="158"/>
      <c r="N230" s="158"/>
      <c r="O230" s="158"/>
      <c r="P230" s="158"/>
      <c r="Q230" s="158"/>
      <c r="R230" s="158"/>
      <c r="S230" s="158"/>
      <c r="T230" s="158"/>
      <c r="U230" s="158"/>
    </row>
    <row r="231" spans="1:21" x14ac:dyDescent="0.15">
      <c r="A231" s="158"/>
      <c r="B231" s="158"/>
      <c r="C231" s="158"/>
      <c r="D231" s="158"/>
      <c r="E231" s="158"/>
      <c r="F231" s="158"/>
      <c r="G231" s="158"/>
      <c r="H231" s="158"/>
      <c r="I231" s="158"/>
      <c r="J231" s="158"/>
      <c r="K231" s="158"/>
      <c r="L231" s="158"/>
      <c r="M231" s="158"/>
      <c r="N231" s="158"/>
      <c r="O231" s="158"/>
      <c r="P231" s="158"/>
      <c r="Q231" s="158"/>
      <c r="R231" s="158"/>
      <c r="S231" s="158"/>
      <c r="T231" s="158"/>
      <c r="U231" s="158"/>
    </row>
    <row r="232" spans="1:21" x14ac:dyDescent="0.15">
      <c r="A232" s="158"/>
      <c r="B232" s="158"/>
      <c r="C232" s="158"/>
      <c r="D232" s="158"/>
      <c r="E232" s="158"/>
      <c r="F232" s="158"/>
      <c r="G232" s="158"/>
      <c r="H232" s="158"/>
      <c r="I232" s="158"/>
      <c r="J232" s="158"/>
      <c r="K232" s="158"/>
      <c r="L232" s="158"/>
      <c r="M232" s="158"/>
      <c r="N232" s="158"/>
      <c r="O232" s="158"/>
      <c r="P232" s="158"/>
      <c r="Q232" s="158"/>
      <c r="R232" s="158"/>
      <c r="S232" s="158"/>
      <c r="T232" s="158"/>
      <c r="U232" s="158"/>
    </row>
    <row r="233" spans="1:21" x14ac:dyDescent="0.15">
      <c r="A233" s="158"/>
      <c r="B233" s="158"/>
      <c r="C233" s="158"/>
      <c r="D233" s="158"/>
      <c r="E233" s="158"/>
      <c r="F233" s="158"/>
      <c r="G233" s="158"/>
      <c r="H233" s="158"/>
      <c r="I233" s="158"/>
      <c r="J233" s="158"/>
      <c r="K233" s="158"/>
      <c r="L233" s="158"/>
      <c r="M233" s="158"/>
      <c r="N233" s="158"/>
      <c r="O233" s="158"/>
      <c r="P233" s="158"/>
      <c r="Q233" s="158"/>
      <c r="R233" s="158"/>
      <c r="S233" s="158"/>
      <c r="T233" s="158"/>
      <c r="U233" s="158"/>
    </row>
    <row r="234" spans="1:21" x14ac:dyDescent="0.15">
      <c r="A234" s="158"/>
      <c r="B234" s="158"/>
      <c r="C234" s="158"/>
      <c r="D234" s="158"/>
      <c r="E234" s="158"/>
      <c r="F234" s="158"/>
      <c r="G234" s="158"/>
      <c r="H234" s="158"/>
      <c r="I234" s="158"/>
      <c r="J234" s="158"/>
      <c r="K234" s="158"/>
      <c r="L234" s="158"/>
      <c r="M234" s="158"/>
      <c r="N234" s="158"/>
      <c r="O234" s="158"/>
      <c r="P234" s="158"/>
      <c r="Q234" s="158"/>
      <c r="R234" s="158"/>
      <c r="S234" s="158"/>
      <c r="T234" s="158"/>
      <c r="U234" s="158"/>
    </row>
    <row r="235" spans="1:21" x14ac:dyDescent="0.15">
      <c r="A235" s="158"/>
      <c r="B235" s="158"/>
      <c r="C235" s="158"/>
      <c r="D235" s="158"/>
      <c r="E235" s="158"/>
      <c r="F235" s="158"/>
      <c r="G235" s="158"/>
      <c r="H235" s="158"/>
      <c r="I235" s="158"/>
      <c r="J235" s="158"/>
      <c r="K235" s="158"/>
      <c r="L235" s="158"/>
      <c r="M235" s="158"/>
      <c r="N235" s="158"/>
      <c r="O235" s="158"/>
      <c r="P235" s="158"/>
      <c r="Q235" s="158"/>
      <c r="R235" s="158"/>
      <c r="S235" s="158"/>
      <c r="T235" s="158"/>
      <c r="U235" s="158"/>
    </row>
    <row r="236" spans="1:21" x14ac:dyDescent="0.15">
      <c r="A236" s="158"/>
      <c r="B236" s="158"/>
      <c r="C236" s="158"/>
      <c r="D236" s="158"/>
      <c r="E236" s="158"/>
      <c r="F236" s="158"/>
      <c r="G236" s="158"/>
      <c r="H236" s="158"/>
      <c r="I236" s="158"/>
      <c r="J236" s="158"/>
      <c r="K236" s="158"/>
      <c r="L236" s="158"/>
      <c r="M236" s="158"/>
      <c r="N236" s="158"/>
      <c r="O236" s="158"/>
      <c r="P236" s="158"/>
      <c r="Q236" s="158"/>
      <c r="R236" s="158"/>
      <c r="S236" s="158"/>
      <c r="T236" s="158"/>
      <c r="U236" s="158"/>
    </row>
    <row r="237" spans="1:21" x14ac:dyDescent="0.15">
      <c r="A237" s="158"/>
      <c r="B237" s="158"/>
      <c r="C237" s="158"/>
      <c r="D237" s="158"/>
      <c r="E237" s="158"/>
      <c r="F237" s="158"/>
      <c r="G237" s="158"/>
      <c r="H237" s="158"/>
      <c r="I237" s="158"/>
      <c r="J237" s="158"/>
      <c r="K237" s="158"/>
      <c r="L237" s="158"/>
      <c r="M237" s="158"/>
      <c r="N237" s="158"/>
      <c r="O237" s="158"/>
      <c r="P237" s="158"/>
      <c r="Q237" s="158"/>
      <c r="R237" s="158"/>
      <c r="S237" s="158"/>
      <c r="T237" s="158"/>
      <c r="U237" s="158"/>
    </row>
    <row r="238" spans="1:21" x14ac:dyDescent="0.15">
      <c r="A238" s="158"/>
      <c r="B238" s="158"/>
      <c r="C238" s="158"/>
      <c r="D238" s="158"/>
      <c r="E238" s="158"/>
      <c r="F238" s="158"/>
      <c r="G238" s="158"/>
      <c r="H238" s="158"/>
      <c r="I238" s="158"/>
      <c r="J238" s="158"/>
      <c r="K238" s="158"/>
      <c r="L238" s="158"/>
      <c r="M238" s="158"/>
      <c r="N238" s="158"/>
      <c r="O238" s="158"/>
      <c r="P238" s="158"/>
      <c r="Q238" s="158"/>
      <c r="R238" s="158"/>
      <c r="S238" s="158"/>
      <c r="T238" s="158"/>
      <c r="U238" s="158"/>
    </row>
    <row r="239" spans="1:21" x14ac:dyDescent="0.15">
      <c r="A239" s="158"/>
      <c r="B239" s="158"/>
      <c r="C239" s="158"/>
      <c r="D239" s="158"/>
      <c r="E239" s="158"/>
      <c r="F239" s="158"/>
      <c r="G239" s="158"/>
      <c r="H239" s="158"/>
      <c r="I239" s="158"/>
      <c r="J239" s="158"/>
      <c r="K239" s="158"/>
      <c r="L239" s="158"/>
      <c r="M239" s="158"/>
      <c r="N239" s="158"/>
      <c r="O239" s="158"/>
      <c r="P239" s="158"/>
      <c r="Q239" s="158"/>
      <c r="R239" s="158"/>
      <c r="S239" s="158"/>
      <c r="T239" s="158"/>
      <c r="U239" s="158"/>
    </row>
    <row r="240" spans="1:21" x14ac:dyDescent="0.15">
      <c r="A240" s="158"/>
      <c r="B240" s="158"/>
      <c r="C240" s="158"/>
      <c r="D240" s="158"/>
      <c r="E240" s="158"/>
      <c r="F240" s="158"/>
      <c r="G240" s="158"/>
      <c r="H240" s="158"/>
      <c r="I240" s="158"/>
      <c r="J240" s="158"/>
      <c r="K240" s="158"/>
      <c r="L240" s="158"/>
      <c r="M240" s="158"/>
      <c r="N240" s="158"/>
      <c r="O240" s="158"/>
      <c r="P240" s="158"/>
      <c r="Q240" s="158"/>
      <c r="R240" s="158"/>
      <c r="S240" s="158"/>
      <c r="T240" s="158"/>
      <c r="U240" s="158"/>
    </row>
    <row r="241" spans="1:21" x14ac:dyDescent="0.15">
      <c r="A241" s="158"/>
      <c r="B241" s="158"/>
      <c r="C241" s="158"/>
      <c r="D241" s="158"/>
      <c r="E241" s="158"/>
      <c r="F241" s="158"/>
      <c r="G241" s="158"/>
      <c r="H241" s="158"/>
      <c r="I241" s="158"/>
      <c r="J241" s="158"/>
      <c r="K241" s="158"/>
      <c r="L241" s="158"/>
      <c r="M241" s="158"/>
      <c r="N241" s="158"/>
      <c r="O241" s="158"/>
      <c r="P241" s="158"/>
      <c r="Q241" s="158"/>
      <c r="R241" s="158"/>
      <c r="S241" s="158"/>
      <c r="T241" s="158"/>
      <c r="U241" s="158"/>
    </row>
  </sheetData>
  <sheetProtection algorithmName="SHA-512" hashValue="wVopV+OvIhOawxhpQsIIjQjMNXQe8mnihYHivJhj3HaZ7x2pwN0yycrrdVet1KGNHUhxVTZsiaJVa3slxykZwQ==" saltValue="A9lDoQ35BvgUYyYlBZBlCg==" spinCount="100000" sheet="1" selectLockedCells="1"/>
  <dataConsolidate/>
  <mergeCells count="112">
    <mergeCell ref="K40:M40"/>
    <mergeCell ref="N30:T35"/>
    <mergeCell ref="N37:T37"/>
    <mergeCell ref="A38:B38"/>
    <mergeCell ref="C38:M38"/>
    <mergeCell ref="N38:T38"/>
    <mergeCell ref="A36:B37"/>
    <mergeCell ref="C36:D36"/>
    <mergeCell ref="E36:F36"/>
    <mergeCell ref="G36:H36"/>
    <mergeCell ref="I36:J36"/>
    <mergeCell ref="C37:D37"/>
    <mergeCell ref="E37:F37"/>
    <mergeCell ref="G37:H37"/>
    <mergeCell ref="I37:J37"/>
    <mergeCell ref="E33:F33"/>
    <mergeCell ref="G33:H33"/>
    <mergeCell ref="C34:C35"/>
    <mergeCell ref="E34:F34"/>
    <mergeCell ref="G34:H34"/>
    <mergeCell ref="M34:M35"/>
    <mergeCell ref="E35:F35"/>
    <mergeCell ref="G35:H35"/>
    <mergeCell ref="E25:F25"/>
    <mergeCell ref="G25:H25"/>
    <mergeCell ref="C26:C27"/>
    <mergeCell ref="E26:F26"/>
    <mergeCell ref="G26:H26"/>
    <mergeCell ref="M26:M27"/>
    <mergeCell ref="E27:F27"/>
    <mergeCell ref="G27:H27"/>
    <mergeCell ref="M30:M31"/>
    <mergeCell ref="E31:F31"/>
    <mergeCell ref="G31:H31"/>
    <mergeCell ref="C28:C29"/>
    <mergeCell ref="E28:F28"/>
    <mergeCell ref="G28:H28"/>
    <mergeCell ref="A24:B27"/>
    <mergeCell ref="C24:C25"/>
    <mergeCell ref="E24:F24"/>
    <mergeCell ref="G24:H24"/>
    <mergeCell ref="L24:L35"/>
    <mergeCell ref="M24:M25"/>
    <mergeCell ref="A15:A23"/>
    <mergeCell ref="M28:M29"/>
    <mergeCell ref="E29:F29"/>
    <mergeCell ref="G29:H29"/>
    <mergeCell ref="C30:C31"/>
    <mergeCell ref="E30:F30"/>
    <mergeCell ref="G30:H30"/>
    <mergeCell ref="A32:B35"/>
    <mergeCell ref="C32:C33"/>
    <mergeCell ref="E32:F32"/>
    <mergeCell ref="G32:H32"/>
    <mergeCell ref="A28:B31"/>
    <mergeCell ref="M32:M33"/>
    <mergeCell ref="J17:M17"/>
    <mergeCell ref="D18:G18"/>
    <mergeCell ref="J18:M18"/>
    <mergeCell ref="D19:G19"/>
    <mergeCell ref="J19:M19"/>
    <mergeCell ref="J14:M14"/>
    <mergeCell ref="B15:G15"/>
    <mergeCell ref="H15:M15"/>
    <mergeCell ref="D16:G16"/>
    <mergeCell ref="J16:M16"/>
    <mergeCell ref="N16:T23"/>
    <mergeCell ref="D17:G17"/>
    <mergeCell ref="D21:G21"/>
    <mergeCell ref="H21:M23"/>
    <mergeCell ref="D22:G22"/>
    <mergeCell ref="D23:G23"/>
    <mergeCell ref="A13:B14"/>
    <mergeCell ref="C13:G14"/>
    <mergeCell ref="H13:I13"/>
    <mergeCell ref="J13:M13"/>
    <mergeCell ref="I2:M2"/>
    <mergeCell ref="N2:T4"/>
    <mergeCell ref="A3:F4"/>
    <mergeCell ref="I3:M3"/>
    <mergeCell ref="A5:F6"/>
    <mergeCell ref="H5:I5"/>
    <mergeCell ref="J5:K5"/>
    <mergeCell ref="L5:M5"/>
    <mergeCell ref="H6:I6"/>
    <mergeCell ref="J6:K6"/>
    <mergeCell ref="L6:M6"/>
    <mergeCell ref="N6:T6"/>
    <mergeCell ref="N9:T9"/>
    <mergeCell ref="A10:B10"/>
    <mergeCell ref="C10:H10"/>
    <mergeCell ref="I10:M10"/>
    <mergeCell ref="A11:B11"/>
    <mergeCell ref="C11:H11"/>
    <mergeCell ref="I11:M11"/>
    <mergeCell ref="A7:E7"/>
    <mergeCell ref="N24:T29"/>
    <mergeCell ref="I7:M7"/>
    <mergeCell ref="A8:B9"/>
    <mergeCell ref="C8:E8"/>
    <mergeCell ref="F8:H8"/>
    <mergeCell ref="I8:M8"/>
    <mergeCell ref="C9:E9"/>
    <mergeCell ref="F9:H9"/>
    <mergeCell ref="D20:G20"/>
    <mergeCell ref="J20:M20"/>
    <mergeCell ref="A12:B12"/>
    <mergeCell ref="C12:G12"/>
    <mergeCell ref="H12:M12"/>
    <mergeCell ref="I9:M9"/>
    <mergeCell ref="N13:T14"/>
    <mergeCell ref="H14:I14"/>
  </mergeCells>
  <phoneticPr fontId="2"/>
  <conditionalFormatting sqref="C38:M38 J13:M14">
    <cfRule type="cellIs" dxfId="15" priority="7" stopIfTrue="1" operator="equal">
      <formula>0</formula>
    </cfRule>
  </conditionalFormatting>
  <conditionalFormatting sqref="C17:C23">
    <cfRule type="cellIs" dxfId="14" priority="6" stopIfTrue="1" operator="equal">
      <formula>0</formula>
    </cfRule>
  </conditionalFormatting>
  <conditionalFormatting sqref="I17:I20">
    <cfRule type="cellIs" dxfId="13" priority="5" stopIfTrue="1" operator="equal">
      <formula>0</formula>
    </cfRule>
  </conditionalFormatting>
  <conditionalFormatting sqref="C17:C23 I17:I20">
    <cfRule type="duplicateValues" dxfId="12" priority="4"/>
  </conditionalFormatting>
  <conditionalFormatting sqref="H15:M15">
    <cfRule type="expression" dxfId="11" priority="3">
      <formula>$C$66&gt;0.5</formula>
    </cfRule>
  </conditionalFormatting>
  <conditionalFormatting sqref="K25 K27 K29 K31 K33 K35">
    <cfRule type="cellIs" dxfId="10" priority="2" stopIfTrue="1" operator="equal">
      <formula>0</formula>
    </cfRule>
  </conditionalFormatting>
  <conditionalFormatting sqref="M32:M35">
    <cfRule type="cellIs" dxfId="9" priority="1" operator="equal">
      <formula>"無"</formula>
    </cfRule>
    <cfRule type="containsBlanks" dxfId="8" priority="8">
      <formula>LEN(TRIM(M32))=0</formula>
    </cfRule>
  </conditionalFormatting>
  <dataValidations count="5">
    <dataValidation type="list" showInputMessage="1" showErrorMessage="1" sqref="C17:C23 I17:I20">
      <formula1>$D$52:$D$62</formula1>
    </dataValidation>
    <dataValidation type="list" allowBlank="1" showInputMessage="1" showErrorMessage="1" sqref="K25 K35 K33 K31 K29 K27">
      <formula1>$B$176:$B$209</formula1>
    </dataValidation>
    <dataValidation type="list" allowBlank="1" showInputMessage="1" showErrorMessage="1" sqref="M32:M35">
      <formula1>$B$211:$B$212</formula1>
    </dataValidation>
    <dataValidation type="custom" allowBlank="1" showInputMessage="1" showErrorMessage="1" sqref="D17:G23">
      <formula1>COUNTIF($D$17:$D$23,D17)&lt;=1</formula1>
    </dataValidation>
    <dataValidation type="list" allowBlank="1" showInputMessage="1" showErrorMessage="1" sqref="I29 I31">
      <formula1>学年</formula1>
    </dataValidation>
  </dataValidations>
  <pageMargins left="0.78740157480314965" right="0.78740157480314965" top="0.78740157480314965" bottom="0.59055118110236227" header="0.31496062992125984" footer="0.31496062992125984"/>
  <pageSetup paperSize="9" scale="98" orientation="portrait" r:id="rId1"/>
  <headerFooter alignWithMargins="0"/>
  <colBreaks count="1" manualBreakCount="1">
    <brk id="13" min="1" max="39"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U241"/>
  <sheetViews>
    <sheetView showGridLines="0" zoomScaleNormal="100" zoomScaleSheetLayoutView="100" workbookViewId="0">
      <selection activeCell="C18" sqref="C18"/>
    </sheetView>
  </sheetViews>
  <sheetFormatPr defaultColWidth="8.875" defaultRowHeight="13.5" x14ac:dyDescent="0.15"/>
  <cols>
    <col min="1" max="1" width="7.5" customWidth="1"/>
    <col min="2" max="13" width="6.625" customWidth="1"/>
    <col min="14" max="14" width="41.375" customWidth="1"/>
    <col min="15" max="15" width="11.875" customWidth="1"/>
  </cols>
  <sheetData>
    <row r="1" spans="1:21" s="59" customFormat="1" x14ac:dyDescent="0.15">
      <c r="M1" s="219" t="s">
        <v>426</v>
      </c>
    </row>
    <row r="2" spans="1:21" ht="20.25" customHeight="1" x14ac:dyDescent="0.15">
      <c r="A2" s="32"/>
      <c r="B2" s="32"/>
      <c r="C2" s="14"/>
      <c r="D2" s="14"/>
      <c r="E2" s="14"/>
      <c r="F2" s="14"/>
      <c r="G2" s="14"/>
      <c r="H2" s="95" t="s">
        <v>229</v>
      </c>
      <c r="I2" s="590" t="s">
        <v>268</v>
      </c>
      <c r="J2" s="590"/>
      <c r="K2" s="590"/>
      <c r="L2" s="590"/>
      <c r="M2" s="590"/>
      <c r="N2" s="698" t="s">
        <v>280</v>
      </c>
      <c r="O2" s="698"/>
      <c r="P2" s="698"/>
      <c r="Q2" s="698"/>
      <c r="R2" s="698"/>
      <c r="S2" s="698"/>
      <c r="T2" s="698"/>
      <c r="U2" s="94"/>
    </row>
    <row r="3" spans="1:21" ht="16.5" customHeight="1" x14ac:dyDescent="0.15">
      <c r="A3" s="591" t="s">
        <v>267</v>
      </c>
      <c r="B3" s="591"/>
      <c r="C3" s="591"/>
      <c r="D3" s="591"/>
      <c r="E3" s="591"/>
      <c r="F3" s="591"/>
      <c r="G3" s="31"/>
      <c r="H3" s="96"/>
      <c r="I3" s="574" t="s">
        <v>232</v>
      </c>
      <c r="J3" s="574"/>
      <c r="K3" s="574"/>
      <c r="L3" s="574"/>
      <c r="M3" s="574"/>
      <c r="N3" s="698"/>
      <c r="O3" s="698"/>
      <c r="P3" s="698"/>
      <c r="Q3" s="698"/>
      <c r="R3" s="698"/>
      <c r="S3" s="698"/>
      <c r="T3" s="698"/>
      <c r="U3" s="94"/>
    </row>
    <row r="4" spans="1:21" ht="3.75" customHeight="1" x14ac:dyDescent="0.15">
      <c r="A4" s="591"/>
      <c r="B4" s="591"/>
      <c r="C4" s="591"/>
      <c r="D4" s="591"/>
      <c r="E4" s="591"/>
      <c r="F4" s="591"/>
      <c r="G4" s="1"/>
      <c r="H4" s="1"/>
      <c r="I4" s="1"/>
      <c r="J4" s="1"/>
      <c r="K4" s="1"/>
      <c r="L4" s="1"/>
      <c r="M4" s="1"/>
      <c r="N4" s="698"/>
      <c r="O4" s="698"/>
      <c r="P4" s="698"/>
      <c r="Q4" s="698"/>
      <c r="R4" s="698"/>
      <c r="S4" s="698"/>
      <c r="T4" s="698"/>
      <c r="U4" s="94"/>
    </row>
    <row r="5" spans="1:21" ht="18.75" customHeight="1" x14ac:dyDescent="0.15">
      <c r="A5" s="778" t="s">
        <v>39</v>
      </c>
      <c r="B5" s="778"/>
      <c r="C5" s="778"/>
      <c r="D5" s="778"/>
      <c r="E5" s="778"/>
      <c r="F5" s="778"/>
      <c r="G5" s="114" t="s">
        <v>367</v>
      </c>
      <c r="H5" s="552" t="s">
        <v>11</v>
      </c>
      <c r="I5" s="554"/>
      <c r="J5" s="391" t="s">
        <v>12</v>
      </c>
      <c r="K5" s="391"/>
      <c r="L5" s="754" t="s">
        <v>37</v>
      </c>
      <c r="M5" s="391"/>
      <c r="N5" s="100"/>
      <c r="O5" s="100"/>
      <c r="P5" s="98"/>
      <c r="Q5" s="98"/>
      <c r="R5" s="98"/>
      <c r="S5" s="98"/>
      <c r="T5" s="98"/>
      <c r="U5" s="94"/>
    </row>
    <row r="6" spans="1:21" ht="42" customHeight="1" x14ac:dyDescent="0.15">
      <c r="A6" s="778"/>
      <c r="B6" s="778"/>
      <c r="C6" s="778"/>
      <c r="D6" s="778"/>
      <c r="E6" s="778"/>
      <c r="F6" s="778"/>
      <c r="G6" s="224" t="str">
        <f>IF(様式2!G5="","",様式2!G5)</f>
        <v/>
      </c>
      <c r="H6" s="555" t="str">
        <f>IF(様式2!J5="","",様式2!J5)</f>
        <v/>
      </c>
      <c r="I6" s="557"/>
      <c r="J6" s="390"/>
      <c r="K6" s="390"/>
      <c r="L6" s="390"/>
      <c r="M6" s="390"/>
      <c r="N6" s="585" t="s">
        <v>282</v>
      </c>
      <c r="O6" s="586"/>
      <c r="P6" s="586"/>
      <c r="Q6" s="586"/>
      <c r="R6" s="586"/>
      <c r="S6" s="586"/>
      <c r="T6" s="586"/>
      <c r="U6" s="94"/>
    </row>
    <row r="7" spans="1:21" ht="17.25" x14ac:dyDescent="0.15">
      <c r="A7" s="379"/>
      <c r="B7" s="379"/>
      <c r="C7" s="379"/>
      <c r="D7" s="379"/>
      <c r="E7" s="379"/>
      <c r="G7" s="29"/>
      <c r="H7" s="3"/>
      <c r="I7" s="745" t="s">
        <v>22</v>
      </c>
      <c r="J7" s="745"/>
      <c r="K7" s="745"/>
      <c r="L7" s="745"/>
      <c r="M7" s="745"/>
      <c r="N7" s="100"/>
      <c r="O7" s="100"/>
      <c r="P7" s="98"/>
      <c r="Q7" s="98"/>
      <c r="R7" s="98"/>
      <c r="S7" s="98"/>
      <c r="T7" s="98"/>
      <c r="U7" s="70"/>
    </row>
    <row r="8" spans="1:21" ht="13.5" customHeight="1" x14ac:dyDescent="0.15">
      <c r="A8" s="717" t="s">
        <v>35</v>
      </c>
      <c r="B8" s="718"/>
      <c r="C8" s="358" t="s">
        <v>2</v>
      </c>
      <c r="D8" s="374"/>
      <c r="E8" s="359"/>
      <c r="F8" s="358" t="str">
        <f>IF(C9="ポスター発表","（ 領域 ）",IF(C9="研究発表","発表部門","発表部門"))</f>
        <v>発表部門</v>
      </c>
      <c r="G8" s="374"/>
      <c r="H8" s="359"/>
      <c r="I8" s="358" t="s">
        <v>36</v>
      </c>
      <c r="J8" s="374"/>
      <c r="K8" s="374"/>
      <c r="L8" s="374"/>
      <c r="M8" s="359"/>
      <c r="N8" s="100"/>
      <c r="O8" s="100"/>
      <c r="P8" s="98"/>
      <c r="Q8" s="98"/>
      <c r="R8" s="98"/>
      <c r="S8" s="98"/>
      <c r="T8" s="98"/>
      <c r="U8" s="70"/>
    </row>
    <row r="9" spans="1:21" ht="30" customHeight="1" x14ac:dyDescent="0.15">
      <c r="A9" s="721"/>
      <c r="B9" s="722"/>
      <c r="C9" s="558" t="str">
        <f>IF(様式2!B16="","",様式2!B16)</f>
        <v/>
      </c>
      <c r="D9" s="559"/>
      <c r="E9" s="560"/>
      <c r="F9" s="558" t="str">
        <f>IF(様式2!F16="","",様式2!F16)</f>
        <v/>
      </c>
      <c r="G9" s="559"/>
      <c r="H9" s="560"/>
      <c r="I9" s="749" t="str">
        <f>IF(様式2!L16="","",様式2!L16)</f>
        <v/>
      </c>
      <c r="J9" s="750"/>
      <c r="K9" s="750"/>
      <c r="L9" s="750"/>
      <c r="M9" s="751"/>
      <c r="N9" s="703"/>
      <c r="O9" s="704"/>
      <c r="P9" s="704"/>
      <c r="Q9" s="704"/>
      <c r="R9" s="704"/>
      <c r="S9" s="704"/>
      <c r="T9" s="704"/>
      <c r="U9" s="70"/>
    </row>
    <row r="10" spans="1:21" ht="17.25" customHeight="1" x14ac:dyDescent="0.15">
      <c r="A10" s="731" t="s">
        <v>0</v>
      </c>
      <c r="B10" s="732"/>
      <c r="C10" s="746" t="str">
        <f>IF(様式2!B8="","",様式2!B8)</f>
        <v/>
      </c>
      <c r="D10" s="747"/>
      <c r="E10" s="747"/>
      <c r="F10" s="747"/>
      <c r="G10" s="747"/>
      <c r="H10" s="748"/>
      <c r="I10" s="358" t="s">
        <v>14</v>
      </c>
      <c r="J10" s="374"/>
      <c r="K10" s="374"/>
      <c r="L10" s="374"/>
      <c r="M10" s="359"/>
      <c r="N10" s="104"/>
      <c r="O10" s="105"/>
      <c r="P10" s="98"/>
      <c r="Q10" s="98"/>
      <c r="R10" s="98"/>
      <c r="S10" s="98"/>
      <c r="T10" s="98"/>
      <c r="U10" s="70"/>
    </row>
    <row r="11" spans="1:21" ht="30" customHeight="1" x14ac:dyDescent="0.15">
      <c r="A11" s="755" t="s">
        <v>40</v>
      </c>
      <c r="B11" s="756"/>
      <c r="C11" s="752" t="str">
        <f>IF(様式2!B9="","",様式2!B9)</f>
        <v/>
      </c>
      <c r="D11" s="752"/>
      <c r="E11" s="752"/>
      <c r="F11" s="752"/>
      <c r="G11" s="752"/>
      <c r="H11" s="753"/>
      <c r="I11" s="742" t="str">
        <f>IF(様式2!B13="","",様式2!B13)</f>
        <v/>
      </c>
      <c r="J11" s="743"/>
      <c r="K11" s="743"/>
      <c r="L11" s="743"/>
      <c r="M11" s="744"/>
      <c r="N11" s="104"/>
      <c r="O11" s="105"/>
      <c r="P11" s="98"/>
      <c r="Q11" s="98"/>
      <c r="R11" s="98"/>
      <c r="S11" s="98"/>
      <c r="T11" s="98"/>
      <c r="U11" s="70"/>
    </row>
    <row r="12" spans="1:21" ht="18" customHeight="1" x14ac:dyDescent="0.15">
      <c r="A12" s="731" t="s">
        <v>0</v>
      </c>
      <c r="B12" s="732"/>
      <c r="C12" s="797" t="str">
        <f>IF(様式2!K12="","",様式2!K12)</f>
        <v/>
      </c>
      <c r="D12" s="797"/>
      <c r="E12" s="797"/>
      <c r="F12" s="797"/>
      <c r="G12" s="798"/>
      <c r="H12" s="760" t="s">
        <v>291</v>
      </c>
      <c r="I12" s="761"/>
      <c r="J12" s="761"/>
      <c r="K12" s="761"/>
      <c r="L12" s="761"/>
      <c r="M12" s="762"/>
      <c r="N12" s="100"/>
      <c r="O12" s="100"/>
      <c r="P12" s="98"/>
      <c r="Q12" s="98"/>
      <c r="R12" s="98"/>
      <c r="S12" s="98"/>
      <c r="T12" s="98"/>
      <c r="U12" s="70"/>
    </row>
    <row r="13" spans="1:21" ht="15" customHeight="1" x14ac:dyDescent="0.15">
      <c r="A13" s="789" t="s">
        <v>29</v>
      </c>
      <c r="B13" s="790"/>
      <c r="C13" s="793" t="str">
        <f>IF(様式2!K13="","",様式2!K13)</f>
        <v/>
      </c>
      <c r="D13" s="793"/>
      <c r="E13" s="793"/>
      <c r="F13" s="793"/>
      <c r="G13" s="794"/>
      <c r="H13" s="763" t="s">
        <v>107</v>
      </c>
      <c r="I13" s="764"/>
      <c r="J13" s="765"/>
      <c r="K13" s="765"/>
      <c r="L13" s="765"/>
      <c r="M13" s="766"/>
      <c r="N13" s="705" t="s">
        <v>428</v>
      </c>
      <c r="O13" s="706"/>
      <c r="P13" s="706"/>
      <c r="Q13" s="706"/>
      <c r="R13" s="706"/>
      <c r="S13" s="706"/>
      <c r="T13" s="706"/>
      <c r="U13" s="70"/>
    </row>
    <row r="14" spans="1:21" ht="15" customHeight="1" x14ac:dyDescent="0.15">
      <c r="A14" s="791"/>
      <c r="B14" s="792"/>
      <c r="C14" s="795"/>
      <c r="D14" s="795"/>
      <c r="E14" s="795"/>
      <c r="F14" s="795"/>
      <c r="G14" s="796"/>
      <c r="H14" s="767" t="s">
        <v>137</v>
      </c>
      <c r="I14" s="768"/>
      <c r="J14" s="799"/>
      <c r="K14" s="800"/>
      <c r="L14" s="800"/>
      <c r="M14" s="801"/>
      <c r="N14" s="705"/>
      <c r="O14" s="706"/>
      <c r="P14" s="706"/>
      <c r="Q14" s="706"/>
      <c r="R14" s="706"/>
      <c r="S14" s="706"/>
      <c r="T14" s="706"/>
      <c r="U14" s="70"/>
    </row>
    <row r="15" spans="1:21" ht="18" customHeight="1" x14ac:dyDescent="0.15">
      <c r="A15" s="779" t="s">
        <v>141</v>
      </c>
      <c r="B15" s="785" t="s">
        <v>142</v>
      </c>
      <c r="C15" s="786"/>
      <c r="D15" s="786"/>
      <c r="E15" s="786"/>
      <c r="F15" s="786"/>
      <c r="G15" s="786"/>
      <c r="H15" s="787" t="str">
        <f>IF(C66&gt;=1,"番号の重複があります!","")</f>
        <v/>
      </c>
      <c r="I15" s="787"/>
      <c r="J15" s="787"/>
      <c r="K15" s="787"/>
      <c r="L15" s="787"/>
      <c r="M15" s="788"/>
      <c r="N15" s="107"/>
      <c r="O15" s="107"/>
      <c r="P15" s="98"/>
      <c r="Q15" s="98"/>
      <c r="R15" s="98"/>
      <c r="S15" s="98"/>
      <c r="T15" s="98"/>
      <c r="U15" s="70"/>
    </row>
    <row r="16" spans="1:21" ht="18" customHeight="1" x14ac:dyDescent="0.15">
      <c r="A16" s="780"/>
      <c r="B16" s="54" t="s">
        <v>138</v>
      </c>
      <c r="C16" s="181" t="s">
        <v>140</v>
      </c>
      <c r="D16" s="783" t="s">
        <v>386</v>
      </c>
      <c r="E16" s="783"/>
      <c r="F16" s="783"/>
      <c r="G16" s="783"/>
      <c r="H16" s="54" t="s">
        <v>138</v>
      </c>
      <c r="I16" s="181" t="s">
        <v>387</v>
      </c>
      <c r="J16" s="783" t="s">
        <v>388</v>
      </c>
      <c r="K16" s="783"/>
      <c r="L16" s="783"/>
      <c r="M16" s="784"/>
      <c r="N16" s="447" t="s">
        <v>292</v>
      </c>
      <c r="O16" s="448"/>
      <c r="P16" s="448"/>
      <c r="Q16" s="448"/>
      <c r="R16" s="448"/>
      <c r="S16" s="448"/>
      <c r="T16" s="448"/>
      <c r="U16" s="70"/>
    </row>
    <row r="17" spans="1:21" ht="26.25" customHeight="1" x14ac:dyDescent="0.15">
      <c r="A17" s="781"/>
      <c r="B17" s="54" t="s">
        <v>126</v>
      </c>
      <c r="C17" s="67"/>
      <c r="D17" s="758" t="str">
        <f>IF(C17="","",VLOOKUP(C17,$D$52:$E$65,2,FALSE))</f>
        <v/>
      </c>
      <c r="E17" s="758"/>
      <c r="F17" s="758"/>
      <c r="G17" s="758"/>
      <c r="H17" s="54" t="s">
        <v>133</v>
      </c>
      <c r="I17" s="67"/>
      <c r="J17" s="758" t="str">
        <f t="shared" ref="J17:J20" si="0">IF(I17="","",VLOOKUP(I17,$D$52:$E$65,2,FALSE))</f>
        <v/>
      </c>
      <c r="K17" s="758"/>
      <c r="L17" s="758"/>
      <c r="M17" s="759"/>
      <c r="N17" s="447"/>
      <c r="O17" s="448"/>
      <c r="P17" s="448"/>
      <c r="Q17" s="448"/>
      <c r="R17" s="448"/>
      <c r="S17" s="448"/>
      <c r="T17" s="448"/>
      <c r="U17" s="70"/>
    </row>
    <row r="18" spans="1:21" ht="26.25" customHeight="1" x14ac:dyDescent="0.15">
      <c r="A18" s="781"/>
      <c r="B18" s="54" t="s">
        <v>127</v>
      </c>
      <c r="C18" s="67"/>
      <c r="D18" s="758" t="str">
        <f t="shared" ref="D18:D23" si="1">IF(C18="","",VLOOKUP(C18,$D$52:$E$65,2,FALSE))</f>
        <v/>
      </c>
      <c r="E18" s="758"/>
      <c r="F18" s="758"/>
      <c r="G18" s="758"/>
      <c r="H18" s="54" t="s">
        <v>134</v>
      </c>
      <c r="I18" s="67"/>
      <c r="J18" s="758" t="str">
        <f t="shared" si="0"/>
        <v/>
      </c>
      <c r="K18" s="758"/>
      <c r="L18" s="758"/>
      <c r="M18" s="759"/>
      <c r="N18" s="447"/>
      <c r="O18" s="448"/>
      <c r="P18" s="448"/>
      <c r="Q18" s="448"/>
      <c r="R18" s="448"/>
      <c r="S18" s="448"/>
      <c r="T18" s="448"/>
      <c r="U18" s="70"/>
    </row>
    <row r="19" spans="1:21" ht="26.25" customHeight="1" x14ac:dyDescent="0.15">
      <c r="A19" s="781"/>
      <c r="B19" s="54" t="s">
        <v>128</v>
      </c>
      <c r="C19" s="67"/>
      <c r="D19" s="758" t="str">
        <f t="shared" si="1"/>
        <v/>
      </c>
      <c r="E19" s="758"/>
      <c r="F19" s="758"/>
      <c r="G19" s="758"/>
      <c r="H19" s="54" t="s">
        <v>136</v>
      </c>
      <c r="I19" s="67"/>
      <c r="J19" s="758" t="str">
        <f t="shared" si="0"/>
        <v/>
      </c>
      <c r="K19" s="758"/>
      <c r="L19" s="758"/>
      <c r="M19" s="759"/>
      <c r="N19" s="447"/>
      <c r="O19" s="448"/>
      <c r="P19" s="448"/>
      <c r="Q19" s="448"/>
      <c r="R19" s="448"/>
      <c r="S19" s="448"/>
      <c r="T19" s="448"/>
      <c r="U19" s="70"/>
    </row>
    <row r="20" spans="1:21" ht="26.25" customHeight="1" x14ac:dyDescent="0.15">
      <c r="A20" s="781"/>
      <c r="B20" s="54" t="s">
        <v>129</v>
      </c>
      <c r="C20" s="67"/>
      <c r="D20" s="758" t="str">
        <f t="shared" si="1"/>
        <v/>
      </c>
      <c r="E20" s="758"/>
      <c r="F20" s="758"/>
      <c r="G20" s="758"/>
      <c r="H20" s="54" t="s">
        <v>135</v>
      </c>
      <c r="I20" s="67"/>
      <c r="J20" s="758" t="str">
        <f t="shared" si="0"/>
        <v/>
      </c>
      <c r="K20" s="758"/>
      <c r="L20" s="758"/>
      <c r="M20" s="759"/>
      <c r="N20" s="447"/>
      <c r="O20" s="448"/>
      <c r="P20" s="448"/>
      <c r="Q20" s="448"/>
      <c r="R20" s="448"/>
      <c r="S20" s="448"/>
      <c r="T20" s="448"/>
      <c r="U20" s="70"/>
    </row>
    <row r="21" spans="1:21" ht="26.25" customHeight="1" x14ac:dyDescent="0.15">
      <c r="A21" s="781"/>
      <c r="B21" s="54" t="s">
        <v>130</v>
      </c>
      <c r="C21" s="67"/>
      <c r="D21" s="758" t="str">
        <f t="shared" si="1"/>
        <v/>
      </c>
      <c r="E21" s="758"/>
      <c r="F21" s="758"/>
      <c r="G21" s="758"/>
      <c r="H21" s="733"/>
      <c r="I21" s="734"/>
      <c r="J21" s="734"/>
      <c r="K21" s="734"/>
      <c r="L21" s="734"/>
      <c r="M21" s="735"/>
      <c r="N21" s="447"/>
      <c r="O21" s="448"/>
      <c r="P21" s="448"/>
      <c r="Q21" s="448"/>
      <c r="R21" s="448"/>
      <c r="S21" s="448"/>
      <c r="T21" s="448"/>
      <c r="U21" s="70"/>
    </row>
    <row r="22" spans="1:21" ht="26.25" customHeight="1" x14ac:dyDescent="0.15">
      <c r="A22" s="781"/>
      <c r="B22" s="54" t="s">
        <v>131</v>
      </c>
      <c r="C22" s="67"/>
      <c r="D22" s="758" t="str">
        <f t="shared" si="1"/>
        <v/>
      </c>
      <c r="E22" s="758"/>
      <c r="F22" s="758"/>
      <c r="G22" s="758"/>
      <c r="H22" s="736"/>
      <c r="I22" s="737"/>
      <c r="J22" s="737"/>
      <c r="K22" s="737"/>
      <c r="L22" s="737"/>
      <c r="M22" s="738"/>
      <c r="N22" s="447"/>
      <c r="O22" s="448"/>
      <c r="P22" s="448"/>
      <c r="Q22" s="448"/>
      <c r="R22" s="448"/>
      <c r="S22" s="448"/>
      <c r="T22" s="448"/>
      <c r="U22" s="70"/>
    </row>
    <row r="23" spans="1:21" ht="26.25" customHeight="1" x14ac:dyDescent="0.15">
      <c r="A23" s="782"/>
      <c r="B23" s="55" t="s">
        <v>132</v>
      </c>
      <c r="C23" s="68"/>
      <c r="D23" s="757" t="str">
        <f t="shared" si="1"/>
        <v/>
      </c>
      <c r="E23" s="757"/>
      <c r="F23" s="757"/>
      <c r="G23" s="757"/>
      <c r="H23" s="739"/>
      <c r="I23" s="740"/>
      <c r="J23" s="740"/>
      <c r="K23" s="740"/>
      <c r="L23" s="740"/>
      <c r="M23" s="741"/>
      <c r="N23" s="447"/>
      <c r="O23" s="448"/>
      <c r="P23" s="448"/>
      <c r="Q23" s="448"/>
      <c r="R23" s="448"/>
      <c r="S23" s="448"/>
      <c r="T23" s="448"/>
      <c r="U23" s="70"/>
    </row>
    <row r="24" spans="1:21" ht="15.6" customHeight="1" x14ac:dyDescent="0.15">
      <c r="A24" s="717" t="s">
        <v>283</v>
      </c>
      <c r="B24" s="718"/>
      <c r="C24" s="716">
        <v>1</v>
      </c>
      <c r="D24" s="4" t="s">
        <v>0</v>
      </c>
      <c r="E24" s="723" t="str">
        <f>IF(様式2!D17="","",様式2!D17)</f>
        <v/>
      </c>
      <c r="F24" s="724"/>
      <c r="G24" s="724" t="str">
        <f>IF(様式2!I17="","",様式2!I17)</f>
        <v/>
      </c>
      <c r="H24" s="730"/>
      <c r="I24" s="88" t="s">
        <v>38</v>
      </c>
      <c r="J24" s="30" t="s">
        <v>257</v>
      </c>
      <c r="K24" s="97" t="s">
        <v>258</v>
      </c>
      <c r="L24" s="713" t="s">
        <v>91</v>
      </c>
      <c r="M24" s="773" t="str">
        <f>IF(E25="","","有")</f>
        <v/>
      </c>
      <c r="N24" s="609" t="s">
        <v>286</v>
      </c>
      <c r="O24" s="610"/>
      <c r="P24" s="610"/>
      <c r="Q24" s="610"/>
      <c r="R24" s="610"/>
      <c r="S24" s="610"/>
      <c r="T24" s="610"/>
      <c r="U24" s="70"/>
    </row>
    <row r="25" spans="1:21" ht="21.6" customHeight="1" x14ac:dyDescent="0.15">
      <c r="A25" s="719"/>
      <c r="B25" s="720"/>
      <c r="C25" s="710"/>
      <c r="D25" s="11" t="s">
        <v>122</v>
      </c>
      <c r="E25" s="769" t="str">
        <f>IF(様式2!D18="","",様式2!D18)</f>
        <v/>
      </c>
      <c r="F25" s="561"/>
      <c r="G25" s="561" t="str">
        <f>IF(様式2!I18="","",様式2!I18)</f>
        <v/>
      </c>
      <c r="H25" s="535"/>
      <c r="I25" s="92" t="str">
        <f>IF(様式2!N18="","",様式2!N18)</f>
        <v/>
      </c>
      <c r="J25" s="93" t="str">
        <f>IF(様式2!Q18="","",様式2!Q18)</f>
        <v/>
      </c>
      <c r="K25" s="109"/>
      <c r="L25" s="714"/>
      <c r="M25" s="774"/>
      <c r="N25" s="609"/>
      <c r="O25" s="610"/>
      <c r="P25" s="610"/>
      <c r="Q25" s="610"/>
      <c r="R25" s="610"/>
      <c r="S25" s="610"/>
      <c r="T25" s="610"/>
      <c r="U25" s="70"/>
    </row>
    <row r="26" spans="1:21" ht="15.6" customHeight="1" x14ac:dyDescent="0.15">
      <c r="A26" s="719"/>
      <c r="B26" s="720"/>
      <c r="C26" s="716">
        <v>2</v>
      </c>
      <c r="D26" s="4" t="s">
        <v>0</v>
      </c>
      <c r="E26" s="723" t="str">
        <f>IF(様式2!D19="","",様式2!D19)</f>
        <v/>
      </c>
      <c r="F26" s="724"/>
      <c r="G26" s="724" t="str">
        <f>IF(様式2!I19="","",様式2!I19)</f>
        <v/>
      </c>
      <c r="H26" s="730"/>
      <c r="I26" s="88" t="s">
        <v>38</v>
      </c>
      <c r="J26" s="30" t="s">
        <v>257</v>
      </c>
      <c r="K26" s="97" t="s">
        <v>259</v>
      </c>
      <c r="L26" s="714"/>
      <c r="M26" s="773" t="str">
        <f>IF(E27="","","有")</f>
        <v/>
      </c>
      <c r="N26" s="609"/>
      <c r="O26" s="610"/>
      <c r="P26" s="610"/>
      <c r="Q26" s="610"/>
      <c r="R26" s="610"/>
      <c r="S26" s="610"/>
      <c r="T26" s="610"/>
      <c r="U26" s="70"/>
    </row>
    <row r="27" spans="1:21" ht="21.6" customHeight="1" x14ac:dyDescent="0.15">
      <c r="A27" s="721"/>
      <c r="B27" s="722"/>
      <c r="C27" s="710"/>
      <c r="D27" s="11" t="s">
        <v>122</v>
      </c>
      <c r="E27" s="769" t="str">
        <f>IF(様式2!D20="","",様式2!D20)</f>
        <v/>
      </c>
      <c r="F27" s="561"/>
      <c r="G27" s="561" t="str">
        <f>IF(様式2!I20="","",様式2!I20)</f>
        <v/>
      </c>
      <c r="H27" s="535"/>
      <c r="I27" s="92" t="str">
        <f>IF(様式2!N20="","",様式2!N20)</f>
        <v/>
      </c>
      <c r="J27" s="93" t="str">
        <f>IF(様式2!Q20="","",様式2!Q20)</f>
        <v/>
      </c>
      <c r="K27" s="109"/>
      <c r="L27" s="714"/>
      <c r="M27" s="774"/>
      <c r="N27" s="609"/>
      <c r="O27" s="610"/>
      <c r="P27" s="610"/>
      <c r="Q27" s="610"/>
      <c r="R27" s="610"/>
      <c r="S27" s="610"/>
      <c r="T27" s="610"/>
      <c r="U27" s="70"/>
    </row>
    <row r="28" spans="1:21" ht="15.6" customHeight="1" x14ac:dyDescent="0.15">
      <c r="A28" s="717" t="s">
        <v>284</v>
      </c>
      <c r="B28" s="718"/>
      <c r="C28" s="716">
        <v>3</v>
      </c>
      <c r="D28" s="4" t="s">
        <v>0</v>
      </c>
      <c r="E28" s="723" t="str">
        <f>IF(様式2!D21="","",様式2!D21)</f>
        <v/>
      </c>
      <c r="F28" s="724"/>
      <c r="G28" s="724" t="str">
        <f>IF(様式2!I21="","",様式2!I21)</f>
        <v/>
      </c>
      <c r="H28" s="730"/>
      <c r="I28" s="88" t="s">
        <v>38</v>
      </c>
      <c r="J28" s="30" t="s">
        <v>257</v>
      </c>
      <c r="K28" s="97" t="s">
        <v>260</v>
      </c>
      <c r="L28" s="714"/>
      <c r="M28" s="773" t="str">
        <f>IF(E29="","","有")</f>
        <v/>
      </c>
      <c r="N28" s="609"/>
      <c r="O28" s="610"/>
      <c r="P28" s="610"/>
      <c r="Q28" s="610"/>
      <c r="R28" s="610"/>
      <c r="S28" s="610"/>
      <c r="T28" s="610"/>
      <c r="U28" s="70"/>
    </row>
    <row r="29" spans="1:21" ht="21.6" customHeight="1" x14ac:dyDescent="0.15">
      <c r="A29" s="719"/>
      <c r="B29" s="720"/>
      <c r="C29" s="709"/>
      <c r="D29" s="11" t="s">
        <v>122</v>
      </c>
      <c r="E29" s="769" t="str">
        <f>IF(様式2!D22="","",様式2!D22)</f>
        <v/>
      </c>
      <c r="F29" s="561"/>
      <c r="G29" s="561" t="str">
        <f>IF(様式2!I22="","",様式2!I22)</f>
        <v/>
      </c>
      <c r="H29" s="535"/>
      <c r="I29" s="92" t="str">
        <f>IF(様式2!N22="","",様式2!N22)</f>
        <v/>
      </c>
      <c r="J29" s="93" t="str">
        <f>IF(様式2!Q22="","",様式2!Q22)</f>
        <v/>
      </c>
      <c r="K29" s="109"/>
      <c r="L29" s="714"/>
      <c r="M29" s="774"/>
      <c r="N29" s="609"/>
      <c r="O29" s="610"/>
      <c r="P29" s="610"/>
      <c r="Q29" s="610"/>
      <c r="R29" s="610"/>
      <c r="S29" s="610"/>
      <c r="T29" s="610"/>
      <c r="U29" s="70"/>
    </row>
    <row r="30" spans="1:21" ht="15.6" customHeight="1" x14ac:dyDescent="0.15">
      <c r="A30" s="719"/>
      <c r="B30" s="720"/>
      <c r="C30" s="716">
        <v>4</v>
      </c>
      <c r="D30" s="4" t="s">
        <v>0</v>
      </c>
      <c r="E30" s="723" t="str">
        <f>IF(様式2!D23="","",様式2!D23)</f>
        <v/>
      </c>
      <c r="F30" s="724"/>
      <c r="G30" s="724" t="str">
        <f>IF(様式2!I23="","",様式2!I23)</f>
        <v/>
      </c>
      <c r="H30" s="730"/>
      <c r="I30" s="88" t="s">
        <v>38</v>
      </c>
      <c r="J30" s="30" t="s">
        <v>257</v>
      </c>
      <c r="K30" s="97" t="s">
        <v>261</v>
      </c>
      <c r="L30" s="714"/>
      <c r="M30" s="773" t="str">
        <f>IF(E31="","","有")</f>
        <v/>
      </c>
      <c r="N30" s="609" t="s">
        <v>431</v>
      </c>
      <c r="O30" s="610"/>
      <c r="P30" s="610"/>
      <c r="Q30" s="610"/>
      <c r="R30" s="610"/>
      <c r="S30" s="610"/>
      <c r="T30" s="610"/>
      <c r="U30" s="70"/>
    </row>
    <row r="31" spans="1:21" ht="21.6" customHeight="1" x14ac:dyDescent="0.15">
      <c r="A31" s="719"/>
      <c r="B31" s="720"/>
      <c r="C31" s="710"/>
      <c r="D31" s="11" t="s">
        <v>122</v>
      </c>
      <c r="E31" s="769" t="str">
        <f>IF(様式2!D24="","",様式2!D24)</f>
        <v/>
      </c>
      <c r="F31" s="561"/>
      <c r="G31" s="561" t="str">
        <f>IF(様式2!I24="","",様式2!I24)</f>
        <v/>
      </c>
      <c r="H31" s="535"/>
      <c r="I31" s="92" t="str">
        <f>IF(様式2!N24="","",様式2!N24)</f>
        <v/>
      </c>
      <c r="J31" s="93" t="str">
        <f>IF(様式2!Q24="","",様式2!Q24)</f>
        <v/>
      </c>
      <c r="K31" s="109"/>
      <c r="L31" s="714"/>
      <c r="M31" s="774"/>
      <c r="N31" s="609"/>
      <c r="O31" s="610"/>
      <c r="P31" s="610"/>
      <c r="Q31" s="610"/>
      <c r="R31" s="610"/>
      <c r="S31" s="610"/>
      <c r="T31" s="610"/>
      <c r="U31" s="70"/>
    </row>
    <row r="32" spans="1:21" ht="15.6" customHeight="1" x14ac:dyDescent="0.15">
      <c r="A32" s="772" t="s">
        <v>285</v>
      </c>
      <c r="B32" s="772"/>
      <c r="C32" s="709">
        <v>5</v>
      </c>
      <c r="D32" s="4" t="s">
        <v>0</v>
      </c>
      <c r="E32" s="723" t="str">
        <f>IF(様式2!D25="","",様式2!D25)</f>
        <v/>
      </c>
      <c r="F32" s="724"/>
      <c r="G32" s="724" t="str">
        <f>IF(様式2!I25="","",様式2!I25)</f>
        <v/>
      </c>
      <c r="H32" s="730"/>
      <c r="I32" s="88" t="s">
        <v>31</v>
      </c>
      <c r="J32" s="30" t="s">
        <v>257</v>
      </c>
      <c r="K32" s="97" t="s">
        <v>260</v>
      </c>
      <c r="L32" s="714"/>
      <c r="M32" s="707"/>
      <c r="N32" s="609"/>
      <c r="O32" s="610"/>
      <c r="P32" s="610"/>
      <c r="Q32" s="610"/>
      <c r="R32" s="610"/>
      <c r="S32" s="610"/>
      <c r="T32" s="610"/>
      <c r="U32" s="70"/>
    </row>
    <row r="33" spans="1:21" ht="21.6" customHeight="1" x14ac:dyDescent="0.15">
      <c r="A33" s="772"/>
      <c r="B33" s="772"/>
      <c r="C33" s="710"/>
      <c r="D33" s="11" t="s">
        <v>122</v>
      </c>
      <c r="E33" s="769" t="str">
        <f>IF(様式2!D26="","",様式2!D26)</f>
        <v/>
      </c>
      <c r="F33" s="561"/>
      <c r="G33" s="561" t="str">
        <f>IF(様式2!I26="","",様式2!I26)</f>
        <v/>
      </c>
      <c r="H33" s="535"/>
      <c r="I33" s="92" t="str">
        <f>IF(様式2!N26="","",様式2!N26)</f>
        <v/>
      </c>
      <c r="J33" s="93" t="str">
        <f>IF(様式2!Q26="","",様式2!Q26)</f>
        <v/>
      </c>
      <c r="K33" s="109"/>
      <c r="L33" s="714"/>
      <c r="M33" s="708"/>
      <c r="N33" s="609"/>
      <c r="O33" s="610"/>
      <c r="P33" s="610"/>
      <c r="Q33" s="610"/>
      <c r="R33" s="610"/>
      <c r="S33" s="610"/>
      <c r="T33" s="610"/>
      <c r="U33" s="70"/>
    </row>
    <row r="34" spans="1:21" ht="15.6" customHeight="1" x14ac:dyDescent="0.15">
      <c r="A34" s="772"/>
      <c r="B34" s="772"/>
      <c r="C34" s="709">
        <v>6</v>
      </c>
      <c r="D34" s="4" t="s">
        <v>0</v>
      </c>
      <c r="E34" s="723" t="str">
        <f>IF(様式2!D27="","",様式2!D27)</f>
        <v/>
      </c>
      <c r="F34" s="724"/>
      <c r="G34" s="724" t="str">
        <f>IF(様式2!I27="","",様式2!I27)</f>
        <v/>
      </c>
      <c r="H34" s="730"/>
      <c r="I34" s="50" t="s">
        <v>31</v>
      </c>
      <c r="J34" s="228" t="s">
        <v>257</v>
      </c>
      <c r="K34" s="97" t="s">
        <v>260</v>
      </c>
      <c r="L34" s="714"/>
      <c r="M34" s="707"/>
      <c r="N34" s="609"/>
      <c r="O34" s="610"/>
      <c r="P34" s="610"/>
      <c r="Q34" s="610"/>
      <c r="R34" s="610"/>
      <c r="S34" s="610"/>
      <c r="T34" s="610"/>
      <c r="U34" s="70"/>
    </row>
    <row r="35" spans="1:21" ht="21.6" customHeight="1" x14ac:dyDescent="0.15">
      <c r="A35" s="772"/>
      <c r="B35" s="772"/>
      <c r="C35" s="710"/>
      <c r="D35" s="11" t="s">
        <v>122</v>
      </c>
      <c r="E35" s="769" t="str">
        <f>IF(様式2!D28="","",様式2!D28)</f>
        <v/>
      </c>
      <c r="F35" s="561"/>
      <c r="G35" s="561" t="str">
        <f>IF(様式2!I28="","",様式2!I28)</f>
        <v/>
      </c>
      <c r="H35" s="535"/>
      <c r="I35" s="92" t="str">
        <f>IF(様式2!N28="","",様式2!N28)</f>
        <v/>
      </c>
      <c r="J35" s="93" t="str">
        <f>IF(様式2!Q28="","",様式2!Q28)</f>
        <v/>
      </c>
      <c r="K35" s="109"/>
      <c r="L35" s="715"/>
      <c r="M35" s="708"/>
      <c r="N35" s="609"/>
      <c r="O35" s="610"/>
      <c r="P35" s="610"/>
      <c r="Q35" s="610"/>
      <c r="R35" s="610"/>
      <c r="S35" s="610"/>
      <c r="T35" s="610"/>
      <c r="U35" s="70"/>
    </row>
    <row r="36" spans="1:21" ht="18" customHeight="1" x14ac:dyDescent="0.15">
      <c r="A36" s="717" t="s">
        <v>1</v>
      </c>
      <c r="B36" s="718"/>
      <c r="C36" s="358" t="s">
        <v>28</v>
      </c>
      <c r="D36" s="374"/>
      <c r="E36" s="358" t="s">
        <v>27</v>
      </c>
      <c r="F36" s="374"/>
      <c r="G36" s="358" t="s">
        <v>290</v>
      </c>
      <c r="H36" s="359"/>
      <c r="I36" s="358" t="s">
        <v>26</v>
      </c>
      <c r="J36" s="359"/>
      <c r="K36" s="82" t="s">
        <v>233</v>
      </c>
      <c r="L36" s="84" t="s">
        <v>234</v>
      </c>
      <c r="M36" s="83" t="s">
        <v>235</v>
      </c>
      <c r="N36" s="216"/>
      <c r="O36" s="217"/>
      <c r="P36" s="217"/>
      <c r="Q36" s="217"/>
      <c r="R36" s="217"/>
      <c r="S36" s="217"/>
      <c r="T36" s="217"/>
      <c r="U36" s="70"/>
    </row>
    <row r="37" spans="1:21" ht="28.15" customHeight="1" x14ac:dyDescent="0.15">
      <c r="A37" s="721"/>
      <c r="B37" s="722"/>
      <c r="C37" s="711" t="str">
        <f>IF(K25="","",COUNTIF(J25:J31,"男"))</f>
        <v/>
      </c>
      <c r="D37" s="712"/>
      <c r="E37" s="727" t="str">
        <f>IF(K25="","",COUNTIF(J25:J31,"女"))</f>
        <v/>
      </c>
      <c r="F37" s="728"/>
      <c r="G37" s="725" t="str">
        <f>IF(M32="","",COUNTIF(M32:M35,"有"))</f>
        <v/>
      </c>
      <c r="H37" s="729"/>
      <c r="I37" s="725" t="str">
        <f>IF(SUM(C37:H37)=0,"",SUM(C37:H37))</f>
        <v/>
      </c>
      <c r="J37" s="726"/>
      <c r="K37" s="86">
        <f>COUNTIF(M24:M27,"有")*1000</f>
        <v>0</v>
      </c>
      <c r="L37" s="87">
        <f>COUNTIF(M28:M35,"有")*1000</f>
        <v>0</v>
      </c>
      <c r="M37" s="85">
        <f>K37+L37</f>
        <v>0</v>
      </c>
      <c r="N37" s="699" t="s">
        <v>289</v>
      </c>
      <c r="O37" s="700"/>
      <c r="P37" s="700"/>
      <c r="Q37" s="700"/>
      <c r="R37" s="700"/>
      <c r="S37" s="700"/>
      <c r="T37" s="700"/>
      <c r="U37" s="70"/>
    </row>
    <row r="38" spans="1:21" ht="58.5" customHeight="1" x14ac:dyDescent="0.15">
      <c r="A38" s="770" t="s">
        <v>390</v>
      </c>
      <c r="B38" s="771"/>
      <c r="C38" s="531"/>
      <c r="D38" s="532"/>
      <c r="E38" s="532"/>
      <c r="F38" s="532"/>
      <c r="G38" s="532"/>
      <c r="H38" s="532"/>
      <c r="I38" s="532"/>
      <c r="J38" s="532"/>
      <c r="K38" s="532"/>
      <c r="L38" s="532"/>
      <c r="M38" s="533"/>
      <c r="N38" s="701" t="s">
        <v>430</v>
      </c>
      <c r="O38" s="702"/>
      <c r="P38" s="702"/>
      <c r="Q38" s="702"/>
      <c r="R38" s="702"/>
      <c r="S38" s="702"/>
      <c r="T38" s="702"/>
      <c r="U38" s="70"/>
    </row>
    <row r="39" spans="1:21" ht="13.5" customHeight="1" x14ac:dyDescent="0.15">
      <c r="N39" s="98"/>
      <c r="O39" s="98"/>
      <c r="P39" s="98"/>
      <c r="Q39" s="98"/>
      <c r="R39" s="98"/>
      <c r="S39" s="98"/>
      <c r="T39" s="98"/>
      <c r="U39" s="70"/>
    </row>
    <row r="40" spans="1:21" ht="15" customHeight="1" x14ac:dyDescent="0.15">
      <c r="J40" s="226"/>
      <c r="K40" s="775" t="s">
        <v>427</v>
      </c>
      <c r="L40" s="776"/>
      <c r="M40" s="777"/>
      <c r="N40" s="108"/>
      <c r="O40" s="101"/>
      <c r="P40" s="98"/>
      <c r="Q40" s="98"/>
      <c r="R40" s="98"/>
      <c r="S40" s="98"/>
      <c r="T40" s="98"/>
      <c r="U40" s="70"/>
    </row>
    <row r="41" spans="1:21" x14ac:dyDescent="0.15">
      <c r="A41" s="70"/>
      <c r="B41" s="70"/>
      <c r="C41" s="70"/>
      <c r="D41" s="70"/>
      <c r="E41" s="70"/>
      <c r="F41" s="70"/>
      <c r="G41" s="70"/>
      <c r="H41" s="70"/>
      <c r="I41" s="70"/>
      <c r="J41" s="70"/>
      <c r="K41" s="70"/>
      <c r="L41" s="70"/>
      <c r="M41" s="70"/>
      <c r="N41" s="70"/>
      <c r="O41" s="70"/>
      <c r="P41" s="70"/>
      <c r="Q41" s="70"/>
      <c r="R41" s="70"/>
      <c r="S41" s="70"/>
      <c r="T41" s="70"/>
      <c r="U41" s="70"/>
    </row>
    <row r="42" spans="1:21" hidden="1" x14ac:dyDescent="0.15">
      <c r="A42" s="70"/>
      <c r="B42" s="70"/>
      <c r="C42" s="70"/>
      <c r="D42" s="70"/>
      <c r="E42" s="70"/>
      <c r="F42" s="70"/>
      <c r="G42" s="70"/>
      <c r="H42" s="70"/>
      <c r="I42" s="70"/>
      <c r="J42" s="70"/>
      <c r="K42" s="70"/>
      <c r="L42" s="70"/>
      <c r="M42" s="70"/>
      <c r="N42" s="70"/>
      <c r="O42" s="70"/>
      <c r="P42" s="70"/>
      <c r="Q42" s="70"/>
      <c r="R42" s="70"/>
      <c r="S42" s="70"/>
      <c r="T42" s="70"/>
      <c r="U42" s="70"/>
    </row>
    <row r="43" spans="1:21" hidden="1" x14ac:dyDescent="0.15">
      <c r="A43" s="70"/>
      <c r="B43" s="70"/>
      <c r="C43" s="70"/>
      <c r="D43" s="70"/>
      <c r="E43" s="70"/>
      <c r="F43" s="70"/>
      <c r="G43" s="70"/>
      <c r="H43" s="70"/>
      <c r="I43" s="70"/>
      <c r="J43" s="70"/>
      <c r="K43" s="70"/>
      <c r="L43" s="70"/>
      <c r="M43" s="70"/>
      <c r="N43" s="70"/>
      <c r="O43" s="70"/>
      <c r="P43" s="70"/>
      <c r="Q43" s="70"/>
      <c r="R43" s="70"/>
      <c r="S43" s="70"/>
      <c r="T43" s="70"/>
      <c r="U43" s="70"/>
    </row>
    <row r="44" spans="1:21" hidden="1" x14ac:dyDescent="0.15">
      <c r="A44" s="70"/>
      <c r="B44" s="70"/>
      <c r="C44" s="70"/>
      <c r="D44" s="70"/>
      <c r="E44" s="70"/>
      <c r="F44" s="70"/>
      <c r="G44" s="70"/>
      <c r="H44" s="70"/>
      <c r="I44" s="70"/>
      <c r="J44" s="70"/>
      <c r="K44" s="70"/>
      <c r="L44" s="70"/>
      <c r="M44" s="70"/>
      <c r="N44" s="70"/>
      <c r="O44" s="70"/>
      <c r="P44" s="70"/>
      <c r="Q44" s="70"/>
      <c r="R44" s="70"/>
      <c r="S44" s="70"/>
      <c r="T44" s="70"/>
      <c r="U44" s="70"/>
    </row>
    <row r="45" spans="1:21" hidden="1" x14ac:dyDescent="0.15">
      <c r="A45" s="70"/>
      <c r="B45" s="70"/>
      <c r="C45" s="70"/>
      <c r="D45" s="70"/>
      <c r="E45" s="70"/>
      <c r="F45" s="70"/>
      <c r="G45" s="70"/>
      <c r="H45" s="70"/>
      <c r="I45" s="70"/>
      <c r="J45" s="70"/>
      <c r="K45" s="70"/>
      <c r="L45" s="70"/>
      <c r="M45" s="70"/>
      <c r="N45" s="70"/>
      <c r="O45" s="70"/>
      <c r="P45" s="70"/>
      <c r="Q45" s="70"/>
      <c r="R45" s="70"/>
      <c r="S45" s="70"/>
      <c r="T45" s="70"/>
      <c r="U45" s="70"/>
    </row>
    <row r="46" spans="1:21" hidden="1" x14ac:dyDescent="0.15">
      <c r="A46" s="70"/>
      <c r="B46" s="70"/>
      <c r="C46" s="70"/>
      <c r="D46" s="70"/>
      <c r="E46" s="70"/>
      <c r="F46" s="70"/>
      <c r="G46" s="70"/>
      <c r="H46" s="70"/>
      <c r="I46" s="70"/>
      <c r="J46" s="70"/>
      <c r="K46" s="70"/>
      <c r="L46" s="70"/>
      <c r="M46" s="70"/>
      <c r="N46" s="70"/>
      <c r="O46" s="70"/>
      <c r="P46" s="70"/>
      <c r="Q46" s="70"/>
      <c r="R46" s="70"/>
      <c r="S46" s="70"/>
      <c r="T46" s="70"/>
      <c r="U46" s="70"/>
    </row>
    <row r="47" spans="1:21" hidden="1" x14ac:dyDescent="0.15">
      <c r="A47" s="70"/>
      <c r="B47" s="70"/>
      <c r="C47" s="70"/>
      <c r="D47" s="70"/>
      <c r="E47" s="70"/>
      <c r="F47" s="70"/>
      <c r="G47" s="70"/>
      <c r="H47" s="70"/>
      <c r="I47" s="70"/>
      <c r="J47" s="70"/>
      <c r="K47" s="70"/>
      <c r="L47" s="70"/>
      <c r="M47" s="70"/>
      <c r="N47" s="70"/>
      <c r="O47" s="70"/>
      <c r="P47" s="70"/>
      <c r="Q47" s="70"/>
      <c r="R47" s="70"/>
      <c r="S47" s="70"/>
      <c r="T47" s="70"/>
      <c r="U47" s="70"/>
    </row>
    <row r="48" spans="1:21" hidden="1" x14ac:dyDescent="0.15">
      <c r="A48" s="70"/>
      <c r="B48" s="70"/>
      <c r="C48" s="70"/>
      <c r="D48" s="70"/>
      <c r="E48" s="70"/>
      <c r="F48" s="70"/>
      <c r="G48" s="70"/>
      <c r="H48" s="70"/>
      <c r="I48" s="70"/>
      <c r="J48" s="70"/>
      <c r="K48" s="70"/>
      <c r="L48" s="70"/>
      <c r="M48" s="70"/>
      <c r="N48" s="70"/>
      <c r="O48" s="70"/>
      <c r="P48" s="70"/>
      <c r="Q48" s="70"/>
      <c r="R48" s="70"/>
      <c r="S48" s="70"/>
      <c r="T48" s="70"/>
      <c r="U48" s="70"/>
    </row>
    <row r="49" spans="1:21" hidden="1" x14ac:dyDescent="0.15">
      <c r="A49" s="70"/>
      <c r="B49" s="70"/>
      <c r="C49" s="70"/>
      <c r="D49" s="70"/>
      <c r="E49" s="70"/>
      <c r="F49" s="70"/>
      <c r="G49" s="70"/>
      <c r="H49" s="70"/>
      <c r="I49" s="70"/>
      <c r="J49" s="70"/>
      <c r="K49" s="70"/>
      <c r="L49" s="70"/>
      <c r="M49" s="70"/>
      <c r="N49" s="70"/>
      <c r="O49" s="70"/>
      <c r="P49" s="70"/>
      <c r="Q49" s="70"/>
      <c r="R49" s="70"/>
      <c r="S49" s="70"/>
      <c r="T49" s="70"/>
      <c r="U49" s="70"/>
    </row>
    <row r="50" spans="1:21" hidden="1" x14ac:dyDescent="0.15">
      <c r="A50" s="70"/>
      <c r="B50" s="70"/>
      <c r="C50" s="70"/>
      <c r="D50" s="70"/>
      <c r="E50" s="70"/>
      <c r="F50" s="70"/>
      <c r="G50" s="70"/>
      <c r="H50" s="70"/>
      <c r="I50" s="70"/>
      <c r="J50" s="70"/>
      <c r="K50" s="70"/>
      <c r="L50" s="70"/>
      <c r="M50" s="70"/>
      <c r="N50" s="70"/>
      <c r="O50" s="70"/>
      <c r="P50" s="70"/>
      <c r="Q50" s="70"/>
      <c r="R50" s="70"/>
      <c r="S50" s="70"/>
      <c r="T50" s="70"/>
      <c r="U50" s="70"/>
    </row>
    <row r="51" spans="1:21" hidden="1" x14ac:dyDescent="0.15">
      <c r="A51" s="70"/>
      <c r="B51" s="70"/>
      <c r="C51" s="70"/>
      <c r="D51" s="70"/>
      <c r="E51" s="70"/>
      <c r="F51" s="70"/>
      <c r="G51" s="70"/>
      <c r="H51" s="70"/>
      <c r="I51" s="70"/>
      <c r="J51" s="70"/>
      <c r="K51" s="70"/>
      <c r="L51" s="70"/>
      <c r="M51" s="70"/>
      <c r="N51" s="70"/>
      <c r="O51" s="70"/>
      <c r="P51" s="70"/>
      <c r="Q51" s="70"/>
      <c r="R51" s="70"/>
      <c r="S51" s="70"/>
      <c r="T51" s="70"/>
      <c r="U51" s="70"/>
    </row>
    <row r="52" spans="1:21" hidden="1" x14ac:dyDescent="0.15">
      <c r="A52" s="70"/>
      <c r="B52" s="70"/>
      <c r="C52" s="70" t="b">
        <f>COUNTIF($C$17:$I$23,D52)&gt;1</f>
        <v>0</v>
      </c>
      <c r="D52" s="70" t="s">
        <v>248</v>
      </c>
      <c r="E52" s="70" t="s">
        <v>397</v>
      </c>
      <c r="F52" s="70"/>
      <c r="G52" s="70"/>
      <c r="H52" s="70"/>
      <c r="I52" s="70"/>
      <c r="J52" s="70"/>
      <c r="K52" s="70"/>
      <c r="L52" s="70"/>
      <c r="M52" s="70"/>
      <c r="N52" s="70"/>
      <c r="O52" s="70"/>
      <c r="P52" s="70"/>
      <c r="Q52" s="70"/>
      <c r="R52" s="70"/>
      <c r="S52" s="70"/>
      <c r="T52" s="70"/>
      <c r="U52" s="70"/>
    </row>
    <row r="53" spans="1:21" hidden="1" x14ac:dyDescent="0.15">
      <c r="A53" s="70"/>
      <c r="B53" s="70"/>
      <c r="C53" s="70" t="b">
        <f t="shared" ref="C53:C62" si="2">COUNTIF($C$17:$I$23,D53)&gt;1</f>
        <v>0</v>
      </c>
      <c r="D53" s="70" t="s">
        <v>249</v>
      </c>
      <c r="E53" s="70" t="s">
        <v>399</v>
      </c>
      <c r="F53" s="70"/>
      <c r="G53" s="70"/>
      <c r="H53" s="70"/>
      <c r="I53" s="70"/>
      <c r="J53" s="70"/>
      <c r="K53" s="70"/>
      <c r="L53" s="70"/>
      <c r="M53" s="70"/>
      <c r="N53" s="70"/>
      <c r="O53" s="70"/>
      <c r="P53" s="70"/>
      <c r="Q53" s="70"/>
      <c r="R53" s="70"/>
      <c r="S53" s="70"/>
      <c r="T53" s="70"/>
      <c r="U53" s="70"/>
    </row>
    <row r="54" spans="1:21" hidden="1" x14ac:dyDescent="0.15">
      <c r="A54" s="70"/>
      <c r="B54" s="70"/>
      <c r="C54" s="70" t="b">
        <f t="shared" si="2"/>
        <v>0</v>
      </c>
      <c r="D54" s="70" t="s">
        <v>250</v>
      </c>
      <c r="E54" s="70" t="s">
        <v>401</v>
      </c>
      <c r="F54" s="70"/>
      <c r="G54" s="70"/>
      <c r="H54" s="70"/>
      <c r="I54" s="70"/>
      <c r="J54" s="70"/>
      <c r="K54" s="70"/>
      <c r="L54" s="70"/>
      <c r="M54" s="70"/>
      <c r="N54" s="70"/>
      <c r="O54" s="70"/>
      <c r="P54" s="70"/>
      <c r="Q54" s="70"/>
      <c r="R54" s="70"/>
      <c r="S54" s="70"/>
      <c r="T54" s="70"/>
      <c r="U54" s="70"/>
    </row>
    <row r="55" spans="1:21" hidden="1" x14ac:dyDescent="0.15">
      <c r="A55" s="70"/>
      <c r="B55" s="70"/>
      <c r="C55" s="70" t="b">
        <f t="shared" si="2"/>
        <v>0</v>
      </c>
      <c r="D55" s="70" t="s">
        <v>251</v>
      </c>
      <c r="E55" s="70" t="s">
        <v>403</v>
      </c>
      <c r="F55" s="70"/>
      <c r="G55" s="70"/>
      <c r="H55" s="70"/>
      <c r="I55" s="70"/>
      <c r="J55" s="70"/>
      <c r="K55" s="70"/>
      <c r="L55" s="70"/>
      <c r="M55" s="70"/>
      <c r="N55" s="70"/>
      <c r="O55" s="70"/>
      <c r="P55" s="70"/>
      <c r="Q55" s="70"/>
      <c r="R55" s="70"/>
      <c r="S55" s="70"/>
      <c r="T55" s="70"/>
      <c r="U55" s="70"/>
    </row>
    <row r="56" spans="1:21" hidden="1" x14ac:dyDescent="0.15">
      <c r="A56" s="70"/>
      <c r="B56" s="70"/>
      <c r="C56" s="70" t="b">
        <f t="shared" si="2"/>
        <v>0</v>
      </c>
      <c r="D56" s="70" t="s">
        <v>252</v>
      </c>
      <c r="E56" s="70" t="s">
        <v>404</v>
      </c>
      <c r="F56" s="70"/>
      <c r="G56" s="70"/>
      <c r="H56" s="70"/>
      <c r="I56" s="70"/>
      <c r="J56" s="70"/>
      <c r="K56" s="70"/>
      <c r="L56" s="70"/>
      <c r="M56" s="70"/>
      <c r="N56" s="70"/>
      <c r="O56" s="70"/>
      <c r="P56" s="70"/>
      <c r="Q56" s="70"/>
      <c r="R56" s="70"/>
      <c r="S56" s="70"/>
      <c r="T56" s="70"/>
      <c r="U56" s="70"/>
    </row>
    <row r="57" spans="1:21" hidden="1" x14ac:dyDescent="0.15">
      <c r="A57" s="70"/>
      <c r="B57" s="70"/>
      <c r="C57" s="70" t="b">
        <f t="shared" si="2"/>
        <v>0</v>
      </c>
      <c r="D57" s="70" t="s">
        <v>253</v>
      </c>
      <c r="E57" s="70" t="s">
        <v>406</v>
      </c>
      <c r="F57" s="70"/>
      <c r="G57" s="70"/>
      <c r="H57" s="70"/>
      <c r="I57" s="70"/>
      <c r="J57" s="70"/>
      <c r="K57" s="70"/>
      <c r="L57" s="70"/>
      <c r="M57" s="70"/>
      <c r="N57" s="70"/>
      <c r="O57" s="70"/>
      <c r="P57" s="70"/>
      <c r="Q57" s="70"/>
      <c r="R57" s="70"/>
      <c r="S57" s="70"/>
      <c r="T57" s="70"/>
      <c r="U57" s="70"/>
    </row>
    <row r="58" spans="1:21" hidden="1" x14ac:dyDescent="0.15">
      <c r="A58" s="70"/>
      <c r="B58" s="70"/>
      <c r="C58" s="70" t="b">
        <f t="shared" si="2"/>
        <v>0</v>
      </c>
      <c r="D58" s="70" t="s">
        <v>254</v>
      </c>
      <c r="E58" s="70" t="s">
        <v>389</v>
      </c>
      <c r="F58" s="70"/>
      <c r="G58" s="70"/>
      <c r="H58" s="70"/>
      <c r="I58" s="70"/>
      <c r="J58" s="70"/>
      <c r="K58" s="70"/>
      <c r="L58" s="70"/>
      <c r="M58" s="70"/>
      <c r="N58" s="70"/>
      <c r="O58" s="70"/>
      <c r="P58" s="70"/>
      <c r="Q58" s="70"/>
      <c r="R58" s="70"/>
      <c r="S58" s="70"/>
      <c r="T58" s="70"/>
      <c r="U58" s="70"/>
    </row>
    <row r="59" spans="1:21" hidden="1" x14ac:dyDescent="0.15">
      <c r="A59" s="70"/>
      <c r="B59" s="70"/>
      <c r="C59" s="70" t="b">
        <f t="shared" si="2"/>
        <v>0</v>
      </c>
      <c r="D59" s="70" t="s">
        <v>255</v>
      </c>
      <c r="E59" s="70" t="s">
        <v>408</v>
      </c>
      <c r="F59" s="70"/>
      <c r="G59" s="70"/>
      <c r="H59" s="70"/>
      <c r="I59" s="70"/>
      <c r="J59" s="70"/>
      <c r="K59" s="70"/>
      <c r="L59" s="70"/>
      <c r="M59" s="70"/>
      <c r="N59" s="70"/>
      <c r="O59" s="70"/>
      <c r="P59" s="70"/>
      <c r="Q59" s="70"/>
      <c r="R59" s="70"/>
      <c r="S59" s="70"/>
      <c r="T59" s="70"/>
      <c r="U59" s="70"/>
    </row>
    <row r="60" spans="1:21" hidden="1" x14ac:dyDescent="0.15">
      <c r="A60" s="70"/>
      <c r="B60" s="70"/>
      <c r="C60" s="70" t="b">
        <f t="shared" si="2"/>
        <v>0</v>
      </c>
      <c r="D60" s="70" t="s">
        <v>256</v>
      </c>
      <c r="E60" s="70" t="s">
        <v>410</v>
      </c>
      <c r="F60" s="70"/>
      <c r="G60" s="70"/>
      <c r="H60" s="70"/>
      <c r="I60" s="70"/>
      <c r="J60" s="70"/>
      <c r="K60" s="70"/>
      <c r="L60" s="70"/>
      <c r="M60" s="70"/>
      <c r="N60" s="70"/>
      <c r="O60" s="70"/>
      <c r="P60" s="70"/>
      <c r="Q60" s="70"/>
      <c r="R60" s="70"/>
      <c r="S60" s="70"/>
      <c r="T60" s="70"/>
      <c r="U60" s="70"/>
    </row>
    <row r="61" spans="1:21" hidden="1" x14ac:dyDescent="0.15">
      <c r="A61" s="70"/>
      <c r="B61" s="70"/>
      <c r="C61" s="70" t="b">
        <f t="shared" si="2"/>
        <v>0</v>
      </c>
      <c r="D61" s="70" t="s">
        <v>262</v>
      </c>
      <c r="E61" s="70" t="s">
        <v>411</v>
      </c>
      <c r="F61" s="70"/>
      <c r="G61" s="70"/>
      <c r="H61" s="70"/>
      <c r="I61" s="70"/>
      <c r="J61" s="70"/>
      <c r="K61" s="70"/>
      <c r="L61" s="70"/>
      <c r="M61" s="70"/>
      <c r="N61" s="70"/>
      <c r="O61" s="70"/>
      <c r="P61" s="70"/>
      <c r="Q61" s="70"/>
      <c r="R61" s="70"/>
      <c r="S61" s="70"/>
      <c r="T61" s="70"/>
      <c r="U61" s="70"/>
    </row>
    <row r="62" spans="1:21" hidden="1" x14ac:dyDescent="0.15">
      <c r="A62" s="70"/>
      <c r="B62" s="70"/>
      <c r="C62" s="70" t="b">
        <f t="shared" si="2"/>
        <v>0</v>
      </c>
      <c r="D62" s="70" t="s">
        <v>263</v>
      </c>
      <c r="E62" s="70" t="s">
        <v>412</v>
      </c>
      <c r="F62" s="70"/>
      <c r="G62" s="70"/>
      <c r="H62" s="70"/>
      <c r="I62" s="70"/>
      <c r="J62" s="70"/>
      <c r="K62" s="70"/>
      <c r="L62" s="70"/>
      <c r="M62" s="70"/>
      <c r="N62" s="70"/>
      <c r="O62" s="70"/>
      <c r="P62" s="70"/>
      <c r="Q62" s="70"/>
      <c r="R62" s="70"/>
      <c r="S62" s="70"/>
      <c r="T62" s="70"/>
      <c r="U62" s="70"/>
    </row>
    <row r="63" spans="1:21" hidden="1" x14ac:dyDescent="0.15">
      <c r="A63" s="70"/>
      <c r="B63" s="70"/>
      <c r="C63" s="70"/>
      <c r="D63" s="70"/>
      <c r="E63" s="70"/>
      <c r="F63" s="70"/>
      <c r="G63" s="70"/>
      <c r="H63" s="70"/>
      <c r="I63" s="70"/>
      <c r="J63" s="70"/>
      <c r="K63" s="70"/>
      <c r="L63" s="70"/>
      <c r="M63" s="70"/>
      <c r="N63" s="70"/>
      <c r="O63" s="70"/>
      <c r="P63" s="70"/>
      <c r="Q63" s="70"/>
      <c r="R63" s="70"/>
      <c r="S63" s="70"/>
      <c r="T63" s="70"/>
      <c r="U63" s="70"/>
    </row>
    <row r="64" spans="1:21" hidden="1" x14ac:dyDescent="0.15">
      <c r="A64" s="70"/>
      <c r="B64" s="70"/>
      <c r="C64" s="70"/>
      <c r="D64" s="70"/>
      <c r="E64" s="70"/>
      <c r="F64" s="70"/>
      <c r="G64" s="70"/>
      <c r="H64" s="70"/>
      <c r="I64" s="70"/>
      <c r="J64" s="70"/>
      <c r="K64" s="70"/>
      <c r="L64" s="70"/>
      <c r="M64" s="70"/>
      <c r="N64" s="70"/>
      <c r="O64" s="70"/>
      <c r="P64" s="70"/>
      <c r="Q64" s="70"/>
      <c r="R64" s="70"/>
      <c r="S64" s="70"/>
      <c r="T64" s="70"/>
      <c r="U64" s="70"/>
    </row>
    <row r="65" spans="1:21" hidden="1" x14ac:dyDescent="0.15">
      <c r="A65" s="70"/>
      <c r="B65" s="70"/>
      <c r="C65" s="70"/>
      <c r="D65" s="70"/>
      <c r="E65" s="70"/>
      <c r="F65" s="70"/>
      <c r="G65" s="70"/>
      <c r="H65" s="70"/>
      <c r="I65" s="70"/>
      <c r="J65" s="70"/>
      <c r="K65" s="70"/>
      <c r="L65" s="70"/>
      <c r="M65" s="70"/>
      <c r="N65" s="70"/>
      <c r="O65" s="70"/>
      <c r="P65" s="70"/>
      <c r="Q65" s="70"/>
      <c r="R65" s="70"/>
      <c r="S65" s="70"/>
      <c r="T65" s="70"/>
      <c r="U65" s="70"/>
    </row>
    <row r="66" spans="1:21" hidden="1" x14ac:dyDescent="0.15">
      <c r="A66" s="70"/>
      <c r="B66" s="70"/>
      <c r="C66" s="70">
        <f>COUNTIF(C52:C65,TRUE)</f>
        <v>0</v>
      </c>
      <c r="D66" s="70"/>
      <c r="E66" s="70"/>
      <c r="F66" s="70"/>
      <c r="G66" s="70"/>
      <c r="H66" s="70"/>
      <c r="I66" s="70"/>
      <c r="J66" s="70"/>
      <c r="K66" s="70"/>
      <c r="L66" s="70"/>
      <c r="M66" s="70"/>
      <c r="N66" s="70"/>
      <c r="O66" s="70"/>
      <c r="P66" s="70"/>
      <c r="Q66" s="70"/>
      <c r="R66" s="70"/>
      <c r="S66" s="70"/>
      <c r="T66" s="70"/>
      <c r="U66" s="70"/>
    </row>
    <row r="67" spans="1:21" hidden="1" x14ac:dyDescent="0.15">
      <c r="A67" s="70"/>
      <c r="B67" s="70"/>
      <c r="C67" s="70"/>
      <c r="D67" s="70"/>
      <c r="E67" s="70"/>
      <c r="F67" s="70"/>
      <c r="G67" s="70"/>
      <c r="H67" s="70"/>
      <c r="I67" s="70"/>
      <c r="J67" s="70"/>
      <c r="K67" s="70"/>
      <c r="L67" s="70"/>
      <c r="M67" s="70"/>
      <c r="N67" s="70"/>
      <c r="O67" s="70"/>
      <c r="P67" s="70"/>
      <c r="Q67" s="70"/>
      <c r="R67" s="70"/>
      <c r="S67" s="70"/>
      <c r="T67" s="70"/>
      <c r="U67" s="70"/>
    </row>
    <row r="68" spans="1:21" hidden="1" x14ac:dyDescent="0.15">
      <c r="A68" s="70"/>
      <c r="B68" s="70"/>
      <c r="C68" s="70"/>
      <c r="D68" s="70"/>
      <c r="E68" s="70"/>
      <c r="F68" s="70"/>
      <c r="G68" s="70"/>
      <c r="H68" s="70"/>
      <c r="I68" s="70"/>
      <c r="J68" s="70"/>
      <c r="K68" s="70"/>
      <c r="L68" s="70"/>
      <c r="M68" s="70"/>
      <c r="N68" s="70"/>
      <c r="O68" s="70"/>
      <c r="P68" s="70"/>
      <c r="Q68" s="70"/>
      <c r="R68" s="70"/>
      <c r="S68" s="70"/>
      <c r="T68" s="70"/>
      <c r="U68" s="70"/>
    </row>
    <row r="69" spans="1:21" hidden="1" x14ac:dyDescent="0.15">
      <c r="A69" s="70"/>
      <c r="B69" s="70"/>
      <c r="C69" s="70"/>
      <c r="D69" s="70"/>
      <c r="E69" s="70"/>
      <c r="F69" s="70"/>
      <c r="G69" s="70"/>
      <c r="H69" s="70"/>
      <c r="I69" s="70"/>
      <c r="J69" s="70"/>
      <c r="K69" s="70"/>
      <c r="L69" s="70"/>
      <c r="M69" s="70"/>
      <c r="N69" s="70"/>
      <c r="O69" s="70"/>
      <c r="P69" s="70"/>
      <c r="Q69" s="70"/>
      <c r="R69" s="70"/>
      <c r="S69" s="70"/>
      <c r="T69" s="70"/>
      <c r="U69" s="70"/>
    </row>
    <row r="70" spans="1:21" hidden="1" x14ac:dyDescent="0.15">
      <c r="A70" s="70"/>
      <c r="B70" s="70"/>
      <c r="C70" s="70"/>
      <c r="D70" s="70"/>
      <c r="E70" s="70"/>
      <c r="F70" s="70"/>
      <c r="G70" s="70"/>
      <c r="H70" s="70"/>
      <c r="I70" s="70"/>
      <c r="J70" s="70"/>
      <c r="K70" s="70"/>
      <c r="L70" s="70"/>
      <c r="M70" s="70"/>
      <c r="N70" s="70"/>
      <c r="O70" s="70"/>
      <c r="P70" s="70"/>
      <c r="Q70" s="70"/>
      <c r="R70" s="70"/>
      <c r="S70" s="70"/>
      <c r="T70" s="70"/>
      <c r="U70" s="70"/>
    </row>
    <row r="71" spans="1:21" hidden="1" x14ac:dyDescent="0.15">
      <c r="A71" s="70"/>
      <c r="B71" s="70"/>
      <c r="C71" s="70"/>
      <c r="D71" s="70"/>
      <c r="E71" s="70"/>
      <c r="F71" s="70"/>
      <c r="G71" s="70"/>
      <c r="H71" s="70"/>
      <c r="I71" s="70"/>
      <c r="J71" s="70"/>
      <c r="K71" s="70"/>
      <c r="L71" s="70"/>
      <c r="M71" s="70"/>
      <c r="N71" s="70"/>
      <c r="O71" s="70"/>
      <c r="P71" s="70"/>
      <c r="Q71" s="70"/>
      <c r="R71" s="70"/>
      <c r="S71" s="70"/>
      <c r="T71" s="70"/>
      <c r="U71" s="70"/>
    </row>
    <row r="72" spans="1:21" hidden="1" x14ac:dyDescent="0.15">
      <c r="A72" s="70"/>
      <c r="B72" s="70"/>
      <c r="C72" s="70"/>
      <c r="D72" s="70"/>
      <c r="E72" s="70"/>
      <c r="F72" s="70"/>
      <c r="G72" s="70"/>
      <c r="H72" s="70"/>
      <c r="I72" s="70"/>
      <c r="J72" s="70"/>
      <c r="K72" s="70"/>
      <c r="L72" s="70"/>
      <c r="M72" s="70"/>
      <c r="N72" s="70"/>
      <c r="O72" s="70"/>
      <c r="P72" s="70"/>
      <c r="Q72" s="70"/>
      <c r="R72" s="70"/>
      <c r="S72" s="70"/>
      <c r="T72" s="70"/>
      <c r="U72" s="70"/>
    </row>
    <row r="73" spans="1:21" hidden="1" x14ac:dyDescent="0.15">
      <c r="A73" s="70"/>
      <c r="B73" s="70"/>
      <c r="C73" s="70"/>
      <c r="D73" s="70"/>
      <c r="E73" s="70"/>
      <c r="F73" s="70"/>
      <c r="G73" s="70"/>
      <c r="H73" s="70"/>
      <c r="I73" s="70"/>
      <c r="J73" s="70"/>
      <c r="K73" s="70"/>
      <c r="L73" s="70"/>
      <c r="M73" s="70"/>
      <c r="N73" s="70"/>
      <c r="O73" s="70"/>
      <c r="P73" s="70"/>
      <c r="Q73" s="70"/>
      <c r="R73" s="70"/>
      <c r="S73" s="70"/>
      <c r="T73" s="70"/>
      <c r="U73" s="70"/>
    </row>
    <row r="74" spans="1:21" hidden="1" x14ac:dyDescent="0.15">
      <c r="A74" s="70"/>
      <c r="B74" s="70"/>
      <c r="C74" s="70"/>
      <c r="D74" s="70"/>
      <c r="E74" s="70"/>
      <c r="F74" s="70"/>
      <c r="G74" s="70"/>
      <c r="H74" s="70"/>
      <c r="I74" s="70"/>
      <c r="J74" s="70"/>
      <c r="K74" s="70"/>
      <c r="L74" s="70"/>
      <c r="M74" s="70"/>
      <c r="N74" s="70"/>
      <c r="O74" s="70"/>
      <c r="P74" s="70"/>
      <c r="Q74" s="70"/>
      <c r="R74" s="70"/>
      <c r="S74" s="70"/>
      <c r="T74" s="70"/>
      <c r="U74" s="70"/>
    </row>
    <row r="75" spans="1:21" hidden="1" x14ac:dyDescent="0.15">
      <c r="A75" s="70"/>
      <c r="B75" s="70"/>
      <c r="C75" s="70"/>
      <c r="D75" s="70"/>
      <c r="E75" s="70"/>
      <c r="F75" s="70"/>
      <c r="G75" s="70"/>
      <c r="H75" s="70"/>
      <c r="I75" s="70"/>
      <c r="J75" s="70"/>
      <c r="K75" s="70"/>
      <c r="L75" s="70"/>
      <c r="M75" s="70"/>
      <c r="N75" s="70"/>
      <c r="O75" s="70"/>
      <c r="P75" s="70"/>
      <c r="Q75" s="70"/>
      <c r="R75" s="70"/>
      <c r="S75" s="70"/>
      <c r="T75" s="70"/>
      <c r="U75" s="70"/>
    </row>
    <row r="76" spans="1:21" hidden="1" x14ac:dyDescent="0.15">
      <c r="A76" s="70"/>
      <c r="B76" s="70"/>
      <c r="C76" s="70"/>
      <c r="D76" s="70"/>
      <c r="E76" s="70"/>
      <c r="F76" s="70"/>
      <c r="G76" s="70"/>
      <c r="H76" s="70"/>
      <c r="I76" s="70"/>
      <c r="J76" s="70"/>
      <c r="K76" s="70"/>
      <c r="L76" s="70"/>
      <c r="M76" s="70"/>
      <c r="N76" s="70"/>
      <c r="O76" s="70"/>
      <c r="P76" s="70"/>
      <c r="Q76" s="70"/>
      <c r="R76" s="70"/>
      <c r="S76" s="70"/>
      <c r="T76" s="70"/>
      <c r="U76" s="70"/>
    </row>
    <row r="77" spans="1:21" hidden="1" x14ac:dyDescent="0.15">
      <c r="A77" s="70"/>
      <c r="B77" s="70"/>
      <c r="C77" s="70"/>
      <c r="D77" s="70"/>
      <c r="E77" s="70"/>
      <c r="F77" s="70"/>
      <c r="G77" s="70"/>
      <c r="H77" s="70"/>
      <c r="I77" s="70"/>
      <c r="J77" s="70"/>
      <c r="K77" s="70"/>
      <c r="L77" s="70"/>
      <c r="M77" s="70"/>
      <c r="N77" s="70"/>
      <c r="O77" s="70"/>
      <c r="P77" s="70"/>
      <c r="Q77" s="70"/>
      <c r="R77" s="70"/>
      <c r="S77" s="70"/>
      <c r="T77" s="70"/>
      <c r="U77" s="70"/>
    </row>
    <row r="78" spans="1:21" hidden="1" x14ac:dyDescent="0.15">
      <c r="A78" s="70"/>
      <c r="B78" s="70"/>
      <c r="C78" s="70"/>
      <c r="D78" s="70"/>
      <c r="E78" s="70"/>
      <c r="F78" s="70"/>
      <c r="G78" s="70"/>
      <c r="H78" s="70"/>
      <c r="I78" s="70"/>
      <c r="J78" s="70"/>
      <c r="K78" s="70"/>
      <c r="L78" s="70"/>
      <c r="M78" s="70"/>
      <c r="N78" s="70"/>
      <c r="O78" s="70"/>
      <c r="P78" s="70"/>
      <c r="Q78" s="70"/>
      <c r="R78" s="70"/>
      <c r="S78" s="70"/>
      <c r="T78" s="70"/>
      <c r="U78" s="70"/>
    </row>
    <row r="79" spans="1:21" hidden="1" x14ac:dyDescent="0.15">
      <c r="A79" s="70"/>
      <c r="B79" s="70"/>
      <c r="C79" s="70"/>
      <c r="D79" s="70"/>
      <c r="E79" s="70"/>
      <c r="F79" s="70"/>
      <c r="G79" s="70"/>
      <c r="H79" s="70"/>
      <c r="I79" s="70"/>
      <c r="J79" s="70"/>
      <c r="K79" s="70"/>
      <c r="L79" s="70"/>
      <c r="M79" s="70"/>
      <c r="N79" s="70"/>
      <c r="O79" s="70"/>
      <c r="P79" s="70"/>
      <c r="Q79" s="70"/>
      <c r="R79" s="70"/>
      <c r="S79" s="70"/>
      <c r="T79" s="70"/>
      <c r="U79" s="70"/>
    </row>
    <row r="80" spans="1:21" hidden="1" x14ac:dyDescent="0.15">
      <c r="A80" s="70"/>
      <c r="B80" s="70"/>
      <c r="C80" s="70"/>
      <c r="D80" s="70"/>
      <c r="E80" s="70"/>
      <c r="F80" s="70"/>
      <c r="G80" s="70"/>
      <c r="H80" s="70"/>
      <c r="I80" s="70"/>
      <c r="J80" s="70"/>
      <c r="K80" s="70"/>
      <c r="L80" s="70"/>
      <c r="M80" s="70"/>
      <c r="N80" s="70"/>
      <c r="O80" s="70"/>
      <c r="P80" s="70"/>
      <c r="Q80" s="70"/>
      <c r="R80" s="70"/>
      <c r="S80" s="70"/>
      <c r="T80" s="70"/>
      <c r="U80" s="70"/>
    </row>
    <row r="81" spans="1:21" hidden="1" x14ac:dyDescent="0.15">
      <c r="A81" s="70"/>
      <c r="B81" s="70"/>
      <c r="C81" s="70"/>
      <c r="D81" s="70"/>
      <c r="E81" s="70"/>
      <c r="F81" s="70"/>
      <c r="G81" s="70"/>
      <c r="H81" s="70"/>
      <c r="I81" s="70"/>
      <c r="J81" s="70"/>
      <c r="K81" s="70"/>
      <c r="L81" s="70"/>
      <c r="M81" s="70"/>
      <c r="N81" s="70"/>
      <c r="O81" s="70"/>
      <c r="P81" s="70"/>
      <c r="Q81" s="70"/>
      <c r="R81" s="70"/>
      <c r="S81" s="70"/>
      <c r="T81" s="70"/>
      <c r="U81" s="70"/>
    </row>
    <row r="82" spans="1:21" hidden="1" x14ac:dyDescent="0.15">
      <c r="A82" s="70"/>
      <c r="B82" s="70"/>
      <c r="C82" s="70"/>
      <c r="D82" s="70"/>
      <c r="E82" s="70"/>
      <c r="F82" s="70"/>
      <c r="G82" s="70"/>
      <c r="H82" s="70"/>
      <c r="I82" s="70"/>
      <c r="J82" s="70"/>
      <c r="K82" s="70"/>
      <c r="L82" s="70"/>
      <c r="M82" s="70"/>
      <c r="N82" s="70"/>
      <c r="O82" s="70"/>
      <c r="P82" s="70"/>
      <c r="Q82" s="70"/>
      <c r="R82" s="70"/>
      <c r="S82" s="70"/>
      <c r="T82" s="70"/>
      <c r="U82" s="70"/>
    </row>
    <row r="83" spans="1:21" hidden="1" x14ac:dyDescent="0.15">
      <c r="A83" s="70"/>
      <c r="B83" s="70"/>
      <c r="C83" s="70"/>
      <c r="D83" s="70"/>
      <c r="E83" s="70"/>
      <c r="F83" s="70"/>
      <c r="G83" s="70"/>
      <c r="H83" s="70"/>
      <c r="I83" s="70"/>
      <c r="J83" s="70"/>
      <c r="K83" s="70"/>
      <c r="L83" s="70"/>
      <c r="M83" s="70"/>
      <c r="N83" s="70"/>
      <c r="O83" s="70"/>
      <c r="P83" s="70"/>
      <c r="Q83" s="70"/>
      <c r="R83" s="70"/>
      <c r="S83" s="70"/>
      <c r="T83" s="70"/>
      <c r="U83" s="70"/>
    </row>
    <row r="84" spans="1:21" hidden="1" x14ac:dyDescent="0.15">
      <c r="A84" s="70"/>
      <c r="B84" s="70"/>
      <c r="C84" s="70"/>
      <c r="D84" s="70"/>
      <c r="E84" s="70"/>
      <c r="F84" s="70"/>
      <c r="G84" s="70"/>
      <c r="H84" s="70"/>
      <c r="I84" s="70"/>
      <c r="J84" s="70"/>
      <c r="K84" s="70"/>
      <c r="L84" s="70"/>
      <c r="M84" s="70"/>
      <c r="N84" s="70"/>
      <c r="O84" s="70"/>
      <c r="P84" s="70"/>
      <c r="Q84" s="70"/>
      <c r="R84" s="70"/>
      <c r="S84" s="70"/>
      <c r="T84" s="70"/>
      <c r="U84" s="70"/>
    </row>
    <row r="85" spans="1:21" hidden="1" x14ac:dyDescent="0.15">
      <c r="A85" s="70"/>
      <c r="B85" s="70"/>
      <c r="C85" s="70"/>
      <c r="D85" s="70"/>
      <c r="E85" s="70"/>
      <c r="F85" s="70"/>
      <c r="G85" s="70"/>
      <c r="H85" s="70"/>
      <c r="I85" s="70"/>
      <c r="J85" s="70"/>
      <c r="K85" s="70"/>
      <c r="L85" s="70"/>
      <c r="M85" s="70"/>
      <c r="N85" s="70"/>
      <c r="O85" s="70"/>
      <c r="P85" s="70"/>
      <c r="Q85" s="70"/>
      <c r="R85" s="70"/>
      <c r="S85" s="70"/>
      <c r="T85" s="70"/>
      <c r="U85" s="70"/>
    </row>
    <row r="86" spans="1:21" hidden="1" x14ac:dyDescent="0.15">
      <c r="A86" s="70"/>
      <c r="B86" s="70"/>
      <c r="C86" s="70"/>
      <c r="D86" s="70"/>
      <c r="E86" s="70"/>
      <c r="F86" s="70"/>
      <c r="G86" s="70"/>
      <c r="H86" s="70"/>
      <c r="I86" s="70"/>
      <c r="J86" s="70"/>
      <c r="K86" s="70"/>
      <c r="L86" s="70"/>
      <c r="M86" s="70"/>
      <c r="N86" s="70"/>
      <c r="O86" s="70"/>
      <c r="P86" s="70"/>
      <c r="Q86" s="70"/>
      <c r="R86" s="70"/>
      <c r="S86" s="70"/>
      <c r="T86" s="70"/>
      <c r="U86" s="70"/>
    </row>
    <row r="87" spans="1:21" hidden="1" x14ac:dyDescent="0.15">
      <c r="A87" s="70"/>
      <c r="B87" s="70"/>
      <c r="C87" s="70"/>
      <c r="D87" s="70"/>
      <c r="E87" s="70"/>
      <c r="F87" s="70"/>
      <c r="G87" s="70"/>
      <c r="H87" s="70"/>
      <c r="I87" s="70"/>
      <c r="J87" s="70"/>
      <c r="K87" s="70"/>
      <c r="L87" s="70"/>
      <c r="M87" s="70"/>
      <c r="N87" s="70"/>
      <c r="O87" s="70"/>
      <c r="P87" s="70"/>
      <c r="Q87" s="70"/>
      <c r="R87" s="70"/>
      <c r="S87" s="70"/>
      <c r="T87" s="70"/>
      <c r="U87" s="70"/>
    </row>
    <row r="88" spans="1:21" hidden="1" x14ac:dyDescent="0.15">
      <c r="A88" s="70"/>
      <c r="B88" s="70"/>
      <c r="C88" s="70"/>
      <c r="D88" s="70"/>
      <c r="E88" s="70"/>
      <c r="F88" s="70"/>
      <c r="G88" s="70"/>
      <c r="H88" s="70"/>
      <c r="I88" s="70"/>
      <c r="J88" s="70"/>
      <c r="K88" s="70"/>
      <c r="L88" s="70"/>
      <c r="M88" s="70"/>
      <c r="N88" s="70"/>
      <c r="O88" s="70"/>
      <c r="P88" s="70"/>
      <c r="Q88" s="70"/>
      <c r="R88" s="70"/>
      <c r="S88" s="70"/>
      <c r="T88" s="70"/>
      <c r="U88" s="70"/>
    </row>
    <row r="89" spans="1:21" hidden="1" x14ac:dyDescent="0.15">
      <c r="A89" s="70"/>
      <c r="B89" s="70"/>
      <c r="C89" s="70"/>
      <c r="D89" s="70"/>
      <c r="E89" s="70"/>
      <c r="F89" s="70"/>
      <c r="G89" s="70"/>
      <c r="H89" s="70"/>
      <c r="I89" s="70"/>
      <c r="J89" s="70"/>
      <c r="K89" s="70"/>
      <c r="L89" s="70"/>
      <c r="M89" s="70"/>
      <c r="N89" s="70"/>
      <c r="O89" s="70"/>
      <c r="P89" s="70"/>
      <c r="Q89" s="70"/>
      <c r="R89" s="70"/>
      <c r="S89" s="70"/>
      <c r="T89" s="70"/>
      <c r="U89" s="70"/>
    </row>
    <row r="90" spans="1:21" hidden="1" x14ac:dyDescent="0.15">
      <c r="A90" s="70"/>
      <c r="B90" s="70"/>
      <c r="C90" s="70"/>
      <c r="D90" s="70"/>
      <c r="E90" s="70"/>
      <c r="F90" s="70"/>
      <c r="G90" s="70"/>
      <c r="H90" s="70"/>
      <c r="I90" s="70"/>
      <c r="J90" s="70"/>
      <c r="K90" s="70"/>
      <c r="L90" s="70"/>
      <c r="M90" s="70"/>
      <c r="N90" s="70"/>
      <c r="O90" s="70"/>
      <c r="P90" s="70"/>
      <c r="Q90" s="70"/>
      <c r="R90" s="70"/>
      <c r="S90" s="70"/>
      <c r="T90" s="70"/>
      <c r="U90" s="70"/>
    </row>
    <row r="91" spans="1:21" hidden="1" x14ac:dyDescent="0.15">
      <c r="A91" s="70"/>
      <c r="B91" s="70"/>
      <c r="C91" s="70"/>
      <c r="D91" s="70"/>
      <c r="E91" s="70"/>
      <c r="F91" s="70"/>
      <c r="G91" s="70"/>
      <c r="H91" s="70"/>
      <c r="I91" s="70"/>
      <c r="J91" s="70"/>
      <c r="K91" s="70"/>
      <c r="L91" s="70"/>
      <c r="M91" s="70"/>
      <c r="N91" s="70"/>
      <c r="O91" s="70"/>
      <c r="P91" s="70"/>
      <c r="Q91" s="70"/>
      <c r="R91" s="70"/>
      <c r="S91" s="70"/>
      <c r="T91" s="70"/>
      <c r="U91" s="70"/>
    </row>
    <row r="92" spans="1:21" hidden="1" x14ac:dyDescent="0.15">
      <c r="A92" s="70"/>
      <c r="B92" s="70"/>
      <c r="C92" s="70"/>
      <c r="D92" s="70"/>
      <c r="E92" s="70"/>
      <c r="F92" s="70"/>
      <c r="G92" s="70"/>
      <c r="H92" s="70"/>
      <c r="I92" s="70"/>
      <c r="J92" s="70"/>
      <c r="K92" s="70"/>
      <c r="L92" s="70"/>
      <c r="M92" s="70"/>
      <c r="N92" s="70"/>
      <c r="O92" s="70"/>
      <c r="P92" s="70"/>
      <c r="Q92" s="70"/>
      <c r="R92" s="70"/>
      <c r="S92" s="70"/>
      <c r="T92" s="70"/>
      <c r="U92" s="70"/>
    </row>
    <row r="93" spans="1:21" hidden="1" x14ac:dyDescent="0.15">
      <c r="A93" s="70"/>
      <c r="B93" s="70"/>
      <c r="C93" s="70"/>
      <c r="D93" s="70"/>
      <c r="E93" s="70"/>
      <c r="F93" s="70"/>
      <c r="G93" s="70"/>
      <c r="H93" s="70"/>
      <c r="I93" s="70"/>
      <c r="J93" s="70"/>
      <c r="K93" s="70"/>
      <c r="L93" s="70"/>
      <c r="M93" s="70"/>
      <c r="N93" s="70"/>
      <c r="O93" s="70"/>
      <c r="P93" s="70"/>
      <c r="Q93" s="70"/>
      <c r="R93" s="70"/>
      <c r="S93" s="70"/>
      <c r="T93" s="70"/>
      <c r="U93" s="70"/>
    </row>
    <row r="94" spans="1:21" hidden="1" x14ac:dyDescent="0.15">
      <c r="A94" s="70"/>
      <c r="B94" s="70"/>
      <c r="C94" s="70"/>
      <c r="D94" s="70"/>
      <c r="E94" s="70"/>
      <c r="F94" s="70"/>
      <c r="G94" s="70"/>
      <c r="H94" s="70"/>
      <c r="I94" s="70"/>
      <c r="J94" s="70"/>
      <c r="K94" s="70"/>
      <c r="L94" s="70"/>
      <c r="M94" s="70"/>
      <c r="N94" s="70"/>
      <c r="O94" s="70"/>
      <c r="P94" s="70"/>
      <c r="Q94" s="70"/>
      <c r="R94" s="70"/>
      <c r="S94" s="70"/>
      <c r="T94" s="70"/>
      <c r="U94" s="70"/>
    </row>
    <row r="95" spans="1:21" hidden="1" x14ac:dyDescent="0.15">
      <c r="A95" s="70"/>
      <c r="B95" s="70"/>
      <c r="C95" s="70"/>
      <c r="D95" s="70"/>
      <c r="E95" s="70"/>
      <c r="F95" s="70"/>
      <c r="G95" s="70"/>
      <c r="H95" s="70"/>
      <c r="I95" s="70"/>
      <c r="J95" s="70"/>
      <c r="K95" s="70"/>
      <c r="L95" s="70"/>
      <c r="M95" s="70"/>
      <c r="N95" s="70"/>
      <c r="O95" s="70"/>
      <c r="P95" s="70"/>
      <c r="Q95" s="70"/>
      <c r="R95" s="70"/>
      <c r="S95" s="70"/>
      <c r="T95" s="70"/>
      <c r="U95" s="70"/>
    </row>
    <row r="96" spans="1:21" hidden="1" x14ac:dyDescent="0.15">
      <c r="A96" s="70"/>
      <c r="B96" s="70"/>
      <c r="C96" s="70"/>
      <c r="D96" s="70"/>
      <c r="E96" s="70"/>
      <c r="F96" s="70"/>
      <c r="G96" s="70"/>
      <c r="H96" s="70"/>
      <c r="I96" s="70"/>
      <c r="J96" s="70"/>
      <c r="K96" s="70"/>
      <c r="L96" s="70"/>
      <c r="M96" s="70"/>
      <c r="N96" s="70"/>
      <c r="O96" s="70"/>
      <c r="P96" s="70"/>
      <c r="Q96" s="70"/>
      <c r="R96" s="70"/>
      <c r="S96" s="70"/>
      <c r="T96" s="70"/>
      <c r="U96" s="70"/>
    </row>
    <row r="97" spans="1:21" hidden="1" x14ac:dyDescent="0.15">
      <c r="A97" s="70"/>
      <c r="B97" s="70"/>
      <c r="C97" s="70"/>
      <c r="D97" s="70"/>
      <c r="E97" s="70"/>
      <c r="F97" s="70"/>
      <c r="G97" s="70"/>
      <c r="H97" s="70"/>
      <c r="I97" s="70"/>
      <c r="J97" s="70"/>
      <c r="K97" s="70"/>
      <c r="L97" s="70"/>
      <c r="M97" s="70"/>
      <c r="N97" s="70"/>
      <c r="O97" s="70"/>
      <c r="P97" s="70"/>
      <c r="Q97" s="70"/>
      <c r="R97" s="70"/>
      <c r="S97" s="70"/>
      <c r="T97" s="70"/>
      <c r="U97" s="70"/>
    </row>
    <row r="98" spans="1:21" hidden="1" x14ac:dyDescent="0.15">
      <c r="A98" s="70"/>
      <c r="B98" s="70"/>
      <c r="C98" s="70"/>
      <c r="D98" s="70"/>
      <c r="E98" s="70"/>
      <c r="F98" s="70"/>
      <c r="G98" s="70"/>
      <c r="H98" s="70"/>
      <c r="I98" s="70"/>
      <c r="J98" s="70"/>
      <c r="K98" s="70"/>
      <c r="L98" s="70"/>
      <c r="M98" s="70"/>
      <c r="N98" s="70"/>
      <c r="O98" s="70"/>
      <c r="P98" s="70"/>
      <c r="Q98" s="70"/>
      <c r="R98" s="70"/>
      <c r="S98" s="70"/>
      <c r="T98" s="70"/>
      <c r="U98" s="70"/>
    </row>
    <row r="99" spans="1:21" hidden="1" x14ac:dyDescent="0.15">
      <c r="A99" s="70"/>
      <c r="B99" s="70"/>
      <c r="C99" s="70"/>
      <c r="D99" s="70"/>
      <c r="E99" s="70"/>
      <c r="F99" s="70"/>
      <c r="G99" s="70"/>
      <c r="H99" s="70"/>
      <c r="I99" s="70"/>
      <c r="J99" s="70"/>
      <c r="K99" s="70"/>
      <c r="L99" s="70"/>
      <c r="M99" s="70"/>
      <c r="N99" s="70"/>
      <c r="O99" s="70"/>
      <c r="P99" s="70"/>
      <c r="Q99" s="70"/>
      <c r="R99" s="70"/>
      <c r="S99" s="70"/>
      <c r="T99" s="70"/>
      <c r="U99" s="70"/>
    </row>
    <row r="100" spans="1:21" hidden="1" x14ac:dyDescent="0.15">
      <c r="A100" s="70"/>
      <c r="B100" s="70"/>
      <c r="C100" s="70"/>
      <c r="D100" s="70"/>
      <c r="E100" s="70"/>
      <c r="F100" s="70"/>
      <c r="G100" s="70"/>
      <c r="H100" s="70"/>
      <c r="I100" s="70"/>
      <c r="J100" s="70"/>
      <c r="K100" s="70"/>
      <c r="L100" s="70"/>
      <c r="M100" s="70"/>
      <c r="N100" s="70"/>
      <c r="O100" s="70"/>
      <c r="P100" s="70"/>
      <c r="Q100" s="70"/>
      <c r="R100" s="70"/>
      <c r="S100" s="70"/>
      <c r="T100" s="70"/>
      <c r="U100" s="70"/>
    </row>
    <row r="101" spans="1:21" hidden="1" x14ac:dyDescent="0.15">
      <c r="A101" s="70"/>
      <c r="B101" s="70"/>
      <c r="C101" s="70"/>
      <c r="D101" s="70"/>
      <c r="E101" s="70"/>
      <c r="F101" s="70"/>
      <c r="G101" s="70"/>
      <c r="H101" s="70"/>
      <c r="I101" s="70"/>
      <c r="J101" s="70"/>
      <c r="K101" s="70"/>
      <c r="L101" s="70"/>
      <c r="M101" s="70"/>
      <c r="N101" s="70"/>
      <c r="O101" s="70"/>
      <c r="P101" s="70"/>
      <c r="Q101" s="70"/>
      <c r="R101" s="70"/>
      <c r="S101" s="70"/>
      <c r="T101" s="70"/>
      <c r="U101" s="70"/>
    </row>
    <row r="102" spans="1:21" hidden="1" x14ac:dyDescent="0.15">
      <c r="A102" s="70" t="str">
        <f>H6</f>
        <v/>
      </c>
      <c r="B102" s="70" t="s">
        <v>177</v>
      </c>
      <c r="C102" s="70"/>
      <c r="D102" s="70"/>
      <c r="E102" s="70"/>
      <c r="F102" s="70"/>
      <c r="G102" s="70"/>
      <c r="H102" s="70"/>
      <c r="I102" s="70"/>
      <c r="J102" s="70"/>
      <c r="K102" s="70"/>
      <c r="L102" s="70"/>
      <c r="M102" s="70"/>
      <c r="N102" s="70"/>
      <c r="O102" s="70"/>
      <c r="P102" s="70"/>
      <c r="Q102" s="70"/>
      <c r="R102" s="70"/>
      <c r="S102" s="70"/>
      <c r="T102" s="70"/>
      <c r="U102" s="70"/>
    </row>
    <row r="103" spans="1:21" hidden="1" x14ac:dyDescent="0.15">
      <c r="A103" s="70">
        <f>J6</f>
        <v>0</v>
      </c>
      <c r="B103" s="70" t="s">
        <v>178</v>
      </c>
      <c r="C103" s="70"/>
      <c r="D103" s="70"/>
      <c r="E103" s="70"/>
      <c r="F103" s="70"/>
      <c r="G103" s="70"/>
      <c r="H103" s="70"/>
      <c r="I103" s="70"/>
      <c r="J103" s="70"/>
      <c r="K103" s="70"/>
      <c r="L103" s="70"/>
      <c r="M103" s="70"/>
      <c r="N103" s="70"/>
      <c r="O103" s="70"/>
      <c r="P103" s="70"/>
      <c r="Q103" s="70"/>
      <c r="R103" s="70"/>
      <c r="S103" s="70"/>
      <c r="T103" s="70"/>
      <c r="U103" s="70"/>
    </row>
    <row r="104" spans="1:21" hidden="1" x14ac:dyDescent="0.15">
      <c r="A104" s="70">
        <f>L6</f>
        <v>0</v>
      </c>
      <c r="B104" s="70" t="s">
        <v>179</v>
      </c>
      <c r="C104" s="70"/>
      <c r="D104" s="70"/>
      <c r="E104" s="70"/>
      <c r="F104" s="70"/>
      <c r="G104" s="70"/>
      <c r="H104" s="70"/>
      <c r="I104" s="70"/>
      <c r="J104" s="70"/>
      <c r="K104" s="70"/>
      <c r="L104" s="70"/>
      <c r="M104" s="70"/>
      <c r="N104" s="70"/>
      <c r="O104" s="70"/>
      <c r="P104" s="70"/>
      <c r="Q104" s="70"/>
      <c r="R104" s="70"/>
      <c r="S104" s="70"/>
      <c r="T104" s="70"/>
      <c r="U104" s="70"/>
    </row>
    <row r="105" spans="1:21" hidden="1" x14ac:dyDescent="0.15">
      <c r="A105" s="70" t="str">
        <f>C9</f>
        <v/>
      </c>
      <c r="B105" s="70" t="s">
        <v>180</v>
      </c>
      <c r="C105" s="70"/>
      <c r="D105" s="70"/>
      <c r="E105" s="70"/>
      <c r="F105" s="70"/>
      <c r="G105" s="70"/>
      <c r="H105" s="70"/>
      <c r="I105" s="70"/>
      <c r="J105" s="70"/>
      <c r="K105" s="70"/>
      <c r="L105" s="70"/>
      <c r="M105" s="70"/>
      <c r="N105" s="70"/>
      <c r="O105" s="70"/>
      <c r="P105" s="70"/>
      <c r="Q105" s="70"/>
      <c r="R105" s="70"/>
      <c r="S105" s="70"/>
      <c r="T105" s="70"/>
      <c r="U105" s="70"/>
    </row>
    <row r="106" spans="1:21" hidden="1" x14ac:dyDescent="0.15">
      <c r="A106" s="70" t="str">
        <f>F9</f>
        <v/>
      </c>
      <c r="B106" s="70" t="s">
        <v>181</v>
      </c>
      <c r="C106" s="70"/>
      <c r="D106" s="70"/>
      <c r="E106" s="70"/>
      <c r="F106" s="70"/>
      <c r="G106" s="70"/>
      <c r="H106" s="70"/>
      <c r="I106" s="70"/>
      <c r="J106" s="70"/>
      <c r="K106" s="70"/>
      <c r="L106" s="70"/>
      <c r="M106" s="70"/>
      <c r="N106" s="70"/>
      <c r="O106" s="70"/>
      <c r="P106" s="70"/>
      <c r="Q106" s="70"/>
      <c r="R106" s="70"/>
      <c r="S106" s="70"/>
      <c r="T106" s="70"/>
      <c r="U106" s="70"/>
    </row>
    <row r="107" spans="1:21" s="59" customFormat="1" hidden="1" x14ac:dyDescent="0.15">
      <c r="A107" s="70" t="str">
        <f>I9</f>
        <v/>
      </c>
      <c r="B107" s="70" t="s">
        <v>121</v>
      </c>
      <c r="C107" s="70"/>
      <c r="D107" s="70"/>
      <c r="E107" s="70"/>
      <c r="F107" s="70"/>
      <c r="G107" s="70"/>
      <c r="H107" s="70"/>
      <c r="I107" s="70"/>
      <c r="J107" s="70"/>
      <c r="K107" s="70"/>
      <c r="L107" s="70"/>
      <c r="M107" s="70"/>
      <c r="N107" s="70"/>
      <c r="O107" s="70"/>
      <c r="P107" s="70"/>
      <c r="Q107" s="70"/>
      <c r="R107" s="70"/>
      <c r="S107" s="70"/>
      <c r="T107" s="70"/>
      <c r="U107" s="70"/>
    </row>
    <row r="108" spans="1:21" hidden="1" x14ac:dyDescent="0.15">
      <c r="A108" s="70" t="str">
        <f>C11</f>
        <v/>
      </c>
      <c r="B108" s="70" t="s">
        <v>182</v>
      </c>
      <c r="C108" s="70"/>
      <c r="D108" s="70"/>
      <c r="E108" s="70"/>
      <c r="F108" s="70"/>
      <c r="G108" s="70"/>
      <c r="H108" s="70"/>
      <c r="I108" s="70"/>
      <c r="J108" s="70"/>
      <c r="K108" s="70"/>
      <c r="L108" s="70"/>
      <c r="M108" s="70"/>
      <c r="N108" s="70"/>
      <c r="O108" s="70"/>
      <c r="P108" s="70"/>
      <c r="Q108" s="70"/>
      <c r="R108" s="70"/>
      <c r="S108" s="70"/>
      <c r="T108" s="70"/>
      <c r="U108" s="70"/>
    </row>
    <row r="109" spans="1:21" hidden="1" x14ac:dyDescent="0.15">
      <c r="A109" s="70" t="str">
        <f>I11</f>
        <v/>
      </c>
      <c r="B109" s="70" t="s">
        <v>183</v>
      </c>
      <c r="C109" s="70"/>
      <c r="D109" s="70"/>
      <c r="E109" s="70"/>
      <c r="F109" s="70"/>
      <c r="G109" s="70"/>
      <c r="H109" s="70"/>
      <c r="I109" s="70"/>
      <c r="J109" s="70"/>
      <c r="K109" s="70"/>
      <c r="L109" s="70"/>
      <c r="M109" s="70"/>
      <c r="N109" s="70"/>
      <c r="O109" s="70"/>
      <c r="P109" s="70"/>
      <c r="Q109" s="70"/>
      <c r="R109" s="70"/>
      <c r="S109" s="70"/>
      <c r="T109" s="70"/>
      <c r="U109" s="70"/>
    </row>
    <row r="110" spans="1:21" hidden="1" x14ac:dyDescent="0.15">
      <c r="A110" s="70" t="str">
        <f>C13</f>
        <v/>
      </c>
      <c r="B110" s="70" t="s">
        <v>184</v>
      </c>
      <c r="C110" s="70"/>
      <c r="D110" s="70"/>
      <c r="E110" s="70"/>
      <c r="F110" s="70"/>
      <c r="G110" s="70"/>
      <c r="H110" s="70"/>
      <c r="I110" s="70"/>
      <c r="J110" s="70"/>
      <c r="K110" s="70"/>
      <c r="L110" s="70"/>
      <c r="M110" s="70"/>
      <c r="N110" s="70"/>
      <c r="O110" s="70"/>
      <c r="P110" s="70"/>
      <c r="Q110" s="70"/>
      <c r="R110" s="70"/>
      <c r="S110" s="70"/>
      <c r="T110" s="70"/>
      <c r="U110" s="70"/>
    </row>
    <row r="111" spans="1:21" s="59" customFormat="1" hidden="1" x14ac:dyDescent="0.15">
      <c r="A111" s="70">
        <f>J13</f>
        <v>0</v>
      </c>
      <c r="B111" s="70" t="s">
        <v>194</v>
      </c>
      <c r="C111" s="70"/>
      <c r="D111" s="70"/>
      <c r="E111" s="70"/>
      <c r="F111" s="70"/>
      <c r="G111" s="70"/>
      <c r="H111" s="70"/>
      <c r="I111" s="70"/>
      <c r="J111" s="70"/>
      <c r="K111" s="70"/>
      <c r="L111" s="70"/>
      <c r="M111" s="70"/>
      <c r="N111" s="70"/>
      <c r="O111" s="70"/>
      <c r="P111" s="70"/>
      <c r="Q111" s="70"/>
      <c r="R111" s="70"/>
      <c r="S111" s="70"/>
      <c r="T111" s="70"/>
      <c r="U111" s="70"/>
    </row>
    <row r="112" spans="1:21" hidden="1" x14ac:dyDescent="0.15">
      <c r="A112" s="70">
        <f>J14</f>
        <v>0</v>
      </c>
      <c r="B112" s="70" t="s">
        <v>195</v>
      </c>
      <c r="C112" s="70"/>
      <c r="D112" s="70"/>
      <c r="E112" s="70"/>
      <c r="F112" s="70"/>
      <c r="G112" s="70"/>
      <c r="H112" s="70"/>
      <c r="I112" s="70"/>
      <c r="J112" s="70"/>
      <c r="K112" s="70"/>
      <c r="L112" s="70"/>
      <c r="M112" s="70"/>
      <c r="N112" s="70"/>
      <c r="O112" s="70"/>
      <c r="P112" s="70"/>
      <c r="Q112" s="70"/>
      <c r="R112" s="70"/>
      <c r="S112" s="70"/>
      <c r="T112" s="70"/>
      <c r="U112" s="70"/>
    </row>
    <row r="113" spans="1:21" hidden="1" x14ac:dyDescent="0.15">
      <c r="A113" s="70">
        <f t="shared" ref="A113:A119" si="3">C17</f>
        <v>0</v>
      </c>
      <c r="B113" s="70" t="s">
        <v>196</v>
      </c>
      <c r="C113" s="70"/>
      <c r="D113" s="70"/>
      <c r="E113" s="70"/>
      <c r="F113" s="70"/>
      <c r="G113" s="70"/>
      <c r="H113" s="70"/>
      <c r="I113" s="70"/>
      <c r="J113" s="70"/>
      <c r="K113" s="70"/>
      <c r="L113" s="70"/>
      <c r="M113" s="70"/>
      <c r="N113" s="70"/>
      <c r="O113" s="70"/>
      <c r="P113" s="70"/>
      <c r="Q113" s="70"/>
      <c r="R113" s="70"/>
      <c r="S113" s="70"/>
      <c r="T113" s="70"/>
      <c r="U113" s="70"/>
    </row>
    <row r="114" spans="1:21" hidden="1" x14ac:dyDescent="0.15">
      <c r="A114" s="70">
        <f t="shared" si="3"/>
        <v>0</v>
      </c>
      <c r="B114" s="70" t="s">
        <v>197</v>
      </c>
      <c r="C114" s="70"/>
      <c r="D114" s="70"/>
      <c r="E114" s="70"/>
      <c r="F114" s="70"/>
      <c r="G114" s="70"/>
      <c r="H114" s="70"/>
      <c r="I114" s="70"/>
      <c r="J114" s="70"/>
      <c r="K114" s="70"/>
      <c r="L114" s="70"/>
      <c r="M114" s="70"/>
      <c r="N114" s="70"/>
      <c r="O114" s="70"/>
      <c r="P114" s="70"/>
      <c r="Q114" s="70"/>
      <c r="R114" s="70"/>
      <c r="S114" s="70"/>
      <c r="T114" s="70"/>
      <c r="U114" s="70"/>
    </row>
    <row r="115" spans="1:21" hidden="1" x14ac:dyDescent="0.15">
      <c r="A115" s="70">
        <f t="shared" si="3"/>
        <v>0</v>
      </c>
      <c r="B115" s="70" t="s">
        <v>198</v>
      </c>
      <c r="C115" s="70"/>
      <c r="D115" s="70"/>
      <c r="E115" s="70"/>
      <c r="F115" s="70"/>
      <c r="G115" s="70"/>
      <c r="H115" s="70"/>
      <c r="I115" s="70"/>
      <c r="J115" s="70"/>
      <c r="K115" s="70"/>
      <c r="L115" s="70"/>
      <c r="M115" s="70"/>
      <c r="N115" s="70"/>
      <c r="O115" s="70"/>
      <c r="P115" s="70"/>
      <c r="Q115" s="70"/>
      <c r="R115" s="70"/>
      <c r="S115" s="70"/>
      <c r="T115" s="70"/>
      <c r="U115" s="70"/>
    </row>
    <row r="116" spans="1:21" hidden="1" x14ac:dyDescent="0.15">
      <c r="A116" s="70">
        <f t="shared" si="3"/>
        <v>0</v>
      </c>
      <c r="B116" s="70" t="s">
        <v>199</v>
      </c>
      <c r="C116" s="70"/>
      <c r="D116" s="70"/>
      <c r="E116" s="70"/>
      <c r="F116" s="70"/>
      <c r="G116" s="70"/>
      <c r="H116" s="70"/>
      <c r="I116" s="70"/>
      <c r="J116" s="70"/>
      <c r="K116" s="70"/>
      <c r="L116" s="70"/>
      <c r="M116" s="70"/>
      <c r="N116" s="70"/>
      <c r="O116" s="70"/>
      <c r="P116" s="70"/>
      <c r="Q116" s="70"/>
      <c r="R116" s="70"/>
      <c r="S116" s="70"/>
      <c r="T116" s="70"/>
      <c r="U116" s="70"/>
    </row>
    <row r="117" spans="1:21" hidden="1" x14ac:dyDescent="0.15">
      <c r="A117" s="70">
        <f t="shared" si="3"/>
        <v>0</v>
      </c>
      <c r="B117" s="70" t="s">
        <v>200</v>
      </c>
      <c r="C117" s="70"/>
      <c r="D117" s="70"/>
      <c r="E117" s="70"/>
      <c r="F117" s="70"/>
      <c r="G117" s="70"/>
      <c r="H117" s="70"/>
      <c r="I117" s="70"/>
      <c r="J117" s="70"/>
      <c r="K117" s="70"/>
      <c r="L117" s="70"/>
      <c r="M117" s="70"/>
      <c r="N117" s="70"/>
      <c r="O117" s="70"/>
      <c r="P117" s="70"/>
      <c r="Q117" s="70"/>
      <c r="R117" s="70"/>
      <c r="S117" s="70"/>
      <c r="T117" s="70"/>
      <c r="U117" s="70"/>
    </row>
    <row r="118" spans="1:21" hidden="1" x14ac:dyDescent="0.15">
      <c r="A118" s="70">
        <f t="shared" si="3"/>
        <v>0</v>
      </c>
      <c r="B118" s="70" t="s">
        <v>201</v>
      </c>
      <c r="C118" s="70"/>
      <c r="D118" s="70"/>
      <c r="E118" s="70"/>
      <c r="F118" s="70"/>
      <c r="G118" s="70"/>
      <c r="H118" s="70"/>
      <c r="I118" s="70"/>
      <c r="J118" s="70"/>
      <c r="K118" s="70"/>
      <c r="L118" s="70"/>
      <c r="M118" s="70"/>
      <c r="N118" s="70"/>
      <c r="O118" s="70"/>
      <c r="P118" s="70"/>
      <c r="Q118" s="70"/>
      <c r="R118" s="70"/>
      <c r="S118" s="70"/>
      <c r="T118" s="70"/>
      <c r="U118" s="70"/>
    </row>
    <row r="119" spans="1:21" hidden="1" x14ac:dyDescent="0.15">
      <c r="A119" s="70">
        <f t="shared" si="3"/>
        <v>0</v>
      </c>
      <c r="B119" s="70" t="s">
        <v>202</v>
      </c>
      <c r="C119" s="70"/>
      <c r="D119" s="70"/>
      <c r="E119" s="70"/>
      <c r="F119" s="70"/>
      <c r="G119" s="70"/>
      <c r="H119" s="70"/>
      <c r="I119" s="70"/>
      <c r="J119" s="70"/>
      <c r="K119" s="70"/>
      <c r="L119" s="70"/>
      <c r="M119" s="70"/>
      <c r="N119" s="70"/>
      <c r="O119" s="70"/>
      <c r="P119" s="70"/>
      <c r="Q119" s="70"/>
      <c r="R119" s="70"/>
      <c r="S119" s="70"/>
      <c r="T119" s="70"/>
      <c r="U119" s="70"/>
    </row>
    <row r="120" spans="1:21" hidden="1" x14ac:dyDescent="0.15">
      <c r="A120" s="70">
        <f>I17</f>
        <v>0</v>
      </c>
      <c r="B120" s="70" t="s">
        <v>203</v>
      </c>
      <c r="C120" s="70"/>
      <c r="D120" s="70"/>
      <c r="E120" s="70"/>
      <c r="F120" s="70"/>
      <c r="G120" s="70"/>
      <c r="H120" s="70"/>
      <c r="I120" s="70"/>
      <c r="J120" s="70"/>
      <c r="K120" s="70"/>
      <c r="L120" s="70"/>
      <c r="M120" s="70"/>
      <c r="N120" s="70"/>
      <c r="O120" s="70"/>
      <c r="P120" s="70"/>
      <c r="Q120" s="70"/>
      <c r="R120" s="70"/>
      <c r="S120" s="70"/>
      <c r="T120" s="70"/>
      <c r="U120" s="70"/>
    </row>
    <row r="121" spans="1:21" hidden="1" x14ac:dyDescent="0.15">
      <c r="A121" s="70">
        <f t="shared" ref="A121:A126" si="4">I18</f>
        <v>0</v>
      </c>
      <c r="B121" s="70" t="s">
        <v>204</v>
      </c>
      <c r="C121" s="70"/>
      <c r="D121" s="70"/>
      <c r="E121" s="70"/>
      <c r="F121" s="70"/>
      <c r="G121" s="70"/>
      <c r="H121" s="70"/>
      <c r="I121" s="70"/>
      <c r="J121" s="70"/>
      <c r="K121" s="70"/>
      <c r="L121" s="70"/>
      <c r="M121" s="70"/>
      <c r="N121" s="70"/>
      <c r="O121" s="70"/>
      <c r="P121" s="70"/>
      <c r="Q121" s="70"/>
      <c r="R121" s="70"/>
      <c r="S121" s="70"/>
      <c r="T121" s="70"/>
      <c r="U121" s="70"/>
    </row>
    <row r="122" spans="1:21" hidden="1" x14ac:dyDescent="0.15">
      <c r="A122" s="70">
        <f t="shared" si="4"/>
        <v>0</v>
      </c>
      <c r="B122" s="70" t="s">
        <v>205</v>
      </c>
      <c r="C122" s="70"/>
      <c r="D122" s="70"/>
      <c r="E122" s="70"/>
      <c r="F122" s="70"/>
      <c r="G122" s="70"/>
      <c r="H122" s="70"/>
      <c r="I122" s="70"/>
      <c r="J122" s="70"/>
      <c r="K122" s="70"/>
      <c r="L122" s="70"/>
      <c r="M122" s="70"/>
      <c r="N122" s="70"/>
      <c r="O122" s="70"/>
      <c r="P122" s="70"/>
      <c r="Q122" s="70"/>
      <c r="R122" s="70"/>
      <c r="S122" s="70"/>
      <c r="T122" s="70"/>
      <c r="U122" s="70"/>
    </row>
    <row r="123" spans="1:21" hidden="1" x14ac:dyDescent="0.15">
      <c r="A123" s="70">
        <f t="shared" si="4"/>
        <v>0</v>
      </c>
      <c r="B123" s="70" t="s">
        <v>206</v>
      </c>
      <c r="C123" s="70"/>
      <c r="D123" s="70"/>
      <c r="E123" s="70"/>
      <c r="F123" s="70"/>
      <c r="G123" s="70"/>
      <c r="H123" s="70"/>
      <c r="I123" s="70"/>
      <c r="J123" s="70"/>
      <c r="K123" s="70"/>
      <c r="L123" s="70"/>
      <c r="M123" s="70"/>
      <c r="N123" s="70"/>
      <c r="O123" s="70"/>
      <c r="P123" s="70"/>
      <c r="Q123" s="70"/>
      <c r="R123" s="70"/>
      <c r="S123" s="70"/>
      <c r="T123" s="70"/>
      <c r="U123" s="70"/>
    </row>
    <row r="124" spans="1:21" hidden="1" x14ac:dyDescent="0.15">
      <c r="A124" s="70">
        <f t="shared" si="4"/>
        <v>0</v>
      </c>
      <c r="B124" s="70" t="s">
        <v>207</v>
      </c>
      <c r="C124" s="70"/>
      <c r="D124" s="70"/>
      <c r="E124" s="70"/>
      <c r="F124" s="70"/>
      <c r="G124" s="70"/>
      <c r="H124" s="70"/>
      <c r="I124" s="70"/>
      <c r="J124" s="70"/>
      <c r="K124" s="70"/>
      <c r="L124" s="70"/>
      <c r="M124" s="70"/>
      <c r="N124" s="70"/>
      <c r="O124" s="70"/>
      <c r="P124" s="70"/>
      <c r="Q124" s="70"/>
      <c r="R124" s="70"/>
      <c r="S124" s="70"/>
      <c r="T124" s="70"/>
      <c r="U124" s="70"/>
    </row>
    <row r="125" spans="1:21" hidden="1" x14ac:dyDescent="0.15">
      <c r="A125" s="70">
        <f t="shared" si="4"/>
        <v>0</v>
      </c>
      <c r="B125" s="70" t="s">
        <v>208</v>
      </c>
      <c r="C125" s="70"/>
      <c r="D125" s="70"/>
      <c r="E125" s="70"/>
      <c r="F125" s="70"/>
      <c r="G125" s="70"/>
      <c r="H125" s="70"/>
      <c r="I125" s="70"/>
      <c r="J125" s="70"/>
      <c r="K125" s="70"/>
      <c r="L125" s="70"/>
      <c r="M125" s="70"/>
      <c r="N125" s="70"/>
      <c r="O125" s="70"/>
      <c r="P125" s="70"/>
      <c r="Q125" s="70"/>
      <c r="R125" s="70"/>
      <c r="S125" s="70"/>
      <c r="T125" s="70"/>
      <c r="U125" s="70"/>
    </row>
    <row r="126" spans="1:21" hidden="1" x14ac:dyDescent="0.15">
      <c r="A126" s="70">
        <f t="shared" si="4"/>
        <v>0</v>
      </c>
      <c r="B126" s="70" t="s">
        <v>209</v>
      </c>
      <c r="C126" s="70"/>
      <c r="D126" s="70"/>
      <c r="E126" s="70"/>
      <c r="F126" s="70"/>
      <c r="G126" s="70"/>
      <c r="H126" s="70"/>
      <c r="I126" s="70"/>
      <c r="J126" s="70"/>
      <c r="K126" s="70"/>
      <c r="L126" s="70"/>
      <c r="M126" s="70"/>
      <c r="N126" s="70"/>
      <c r="O126" s="70"/>
      <c r="P126" s="70"/>
      <c r="Q126" s="70"/>
      <c r="R126" s="70"/>
      <c r="S126" s="70"/>
      <c r="T126" s="70"/>
      <c r="U126" s="70"/>
    </row>
    <row r="127" spans="1:21" hidden="1" x14ac:dyDescent="0.15">
      <c r="A127" s="70" t="str">
        <f>E24</f>
        <v/>
      </c>
      <c r="B127" s="70" t="s">
        <v>170</v>
      </c>
      <c r="C127" s="70"/>
      <c r="D127" s="70"/>
      <c r="E127" s="70"/>
      <c r="F127" s="70"/>
      <c r="G127" s="70"/>
      <c r="H127" s="70"/>
      <c r="I127" s="70"/>
      <c r="J127" s="70"/>
      <c r="K127" s="70"/>
      <c r="L127" s="70"/>
      <c r="M127" s="70"/>
      <c r="N127" s="70"/>
      <c r="O127" s="70"/>
      <c r="P127" s="70"/>
      <c r="Q127" s="70"/>
      <c r="R127" s="70"/>
      <c r="S127" s="70"/>
      <c r="T127" s="70"/>
      <c r="U127" s="70"/>
    </row>
    <row r="128" spans="1:21" hidden="1" x14ac:dyDescent="0.15">
      <c r="A128" s="70" t="str">
        <f>G24</f>
        <v/>
      </c>
      <c r="B128" s="70" t="s">
        <v>170</v>
      </c>
      <c r="C128" s="70"/>
      <c r="D128" s="70"/>
      <c r="E128" s="70"/>
      <c r="F128" s="70"/>
      <c r="G128" s="70"/>
      <c r="H128" s="70"/>
      <c r="I128" s="70"/>
      <c r="J128" s="70"/>
      <c r="K128" s="70"/>
      <c r="L128" s="70"/>
      <c r="M128" s="70"/>
      <c r="N128" s="70"/>
      <c r="O128" s="70"/>
      <c r="P128" s="70"/>
      <c r="Q128" s="70"/>
      <c r="R128" s="70"/>
      <c r="S128" s="70"/>
      <c r="T128" s="70"/>
      <c r="U128" s="70"/>
    </row>
    <row r="129" spans="1:21" hidden="1" x14ac:dyDescent="0.15">
      <c r="A129" s="70" t="str">
        <f>E25</f>
        <v/>
      </c>
      <c r="B129" s="70" t="s">
        <v>171</v>
      </c>
      <c r="C129" s="70"/>
      <c r="D129" s="70"/>
      <c r="E129" s="70"/>
      <c r="F129" s="70"/>
      <c r="G129" s="70"/>
      <c r="H129" s="70"/>
      <c r="I129" s="70"/>
      <c r="J129" s="70"/>
      <c r="K129" s="70"/>
      <c r="L129" s="70"/>
      <c r="M129" s="70"/>
      <c r="N129" s="70"/>
      <c r="O129" s="70"/>
      <c r="P129" s="70"/>
      <c r="Q129" s="70"/>
      <c r="R129" s="70"/>
      <c r="S129" s="70"/>
      <c r="T129" s="70"/>
      <c r="U129" s="70"/>
    </row>
    <row r="130" spans="1:21" hidden="1" x14ac:dyDescent="0.15">
      <c r="A130" s="70" t="str">
        <f>G25</f>
        <v/>
      </c>
      <c r="B130" s="70" t="s">
        <v>172</v>
      </c>
      <c r="C130" s="70"/>
      <c r="D130" s="70"/>
      <c r="E130" s="70"/>
      <c r="F130" s="70"/>
      <c r="G130" s="70"/>
      <c r="H130" s="70"/>
      <c r="I130" s="70"/>
      <c r="J130" s="70"/>
      <c r="K130" s="70"/>
      <c r="L130" s="70"/>
      <c r="M130" s="70"/>
      <c r="N130" s="70"/>
      <c r="O130" s="70"/>
      <c r="P130" s="70"/>
      <c r="Q130" s="70"/>
      <c r="R130" s="70"/>
      <c r="S130" s="70"/>
      <c r="T130" s="70"/>
      <c r="U130" s="70"/>
    </row>
    <row r="131" spans="1:21" hidden="1" x14ac:dyDescent="0.15">
      <c r="A131" s="70" t="str">
        <f>I25</f>
        <v/>
      </c>
      <c r="B131" s="70" t="s">
        <v>173</v>
      </c>
      <c r="C131" s="70"/>
      <c r="D131" s="70"/>
      <c r="E131" s="70"/>
      <c r="F131" s="70"/>
      <c r="G131" s="70"/>
      <c r="H131" s="70"/>
      <c r="I131" s="70"/>
      <c r="J131" s="70"/>
      <c r="K131" s="70"/>
      <c r="L131" s="70"/>
      <c r="M131" s="70"/>
      <c r="N131" s="70"/>
      <c r="O131" s="70"/>
      <c r="P131" s="70"/>
      <c r="Q131" s="70"/>
      <c r="R131" s="70"/>
      <c r="S131" s="70"/>
      <c r="T131" s="70"/>
      <c r="U131" s="70"/>
    </row>
    <row r="132" spans="1:21" hidden="1" x14ac:dyDescent="0.15">
      <c r="A132" s="70">
        <f>K25</f>
        <v>0</v>
      </c>
      <c r="B132" s="70" t="s">
        <v>174</v>
      </c>
      <c r="C132" s="70"/>
      <c r="D132" s="70"/>
      <c r="E132" s="70"/>
      <c r="F132" s="70"/>
      <c r="G132" s="70"/>
      <c r="H132" s="70"/>
      <c r="I132" s="70"/>
      <c r="J132" s="70"/>
      <c r="K132" s="70"/>
      <c r="L132" s="70"/>
      <c r="M132" s="70"/>
      <c r="N132" s="70"/>
      <c r="O132" s="70"/>
      <c r="P132" s="70"/>
      <c r="Q132" s="70"/>
      <c r="R132" s="70"/>
      <c r="S132" s="70"/>
      <c r="T132" s="70"/>
      <c r="U132" s="70"/>
    </row>
    <row r="133" spans="1:21" hidden="1" x14ac:dyDescent="0.15">
      <c r="A133" s="70" t="str">
        <f>M24</f>
        <v/>
      </c>
      <c r="B133" s="70" t="s">
        <v>211</v>
      </c>
      <c r="C133" s="70"/>
      <c r="D133" s="70"/>
      <c r="E133" s="70"/>
      <c r="F133" s="70"/>
      <c r="G133" s="70"/>
      <c r="H133" s="70"/>
      <c r="I133" s="70"/>
      <c r="J133" s="70"/>
      <c r="K133" s="70"/>
      <c r="L133" s="70"/>
      <c r="M133" s="70"/>
      <c r="N133" s="70"/>
      <c r="O133" s="70"/>
      <c r="P133" s="70"/>
      <c r="Q133" s="70"/>
      <c r="R133" s="70"/>
      <c r="S133" s="70"/>
      <c r="T133" s="70"/>
      <c r="U133" s="70"/>
    </row>
    <row r="134" spans="1:21" hidden="1" x14ac:dyDescent="0.15">
      <c r="A134" s="70" t="str">
        <f>E26</f>
        <v/>
      </c>
      <c r="B134" s="70" t="s">
        <v>146</v>
      </c>
      <c r="C134" s="70"/>
      <c r="D134" s="70"/>
      <c r="E134" s="70"/>
      <c r="F134" s="70"/>
      <c r="G134" s="70"/>
      <c r="H134" s="70"/>
      <c r="I134" s="70"/>
      <c r="J134" s="70"/>
      <c r="K134" s="70"/>
      <c r="L134" s="70"/>
      <c r="M134" s="70"/>
      <c r="N134" s="70"/>
      <c r="O134" s="70"/>
      <c r="P134" s="70"/>
      <c r="Q134" s="70"/>
      <c r="R134" s="70"/>
      <c r="S134" s="70"/>
      <c r="T134" s="70"/>
      <c r="U134" s="70"/>
    </row>
    <row r="135" spans="1:21" hidden="1" x14ac:dyDescent="0.15">
      <c r="A135" s="70" t="str">
        <f>G26</f>
        <v/>
      </c>
      <c r="B135" s="70" t="s">
        <v>146</v>
      </c>
      <c r="C135" s="70"/>
      <c r="D135" s="70"/>
      <c r="E135" s="70"/>
      <c r="F135" s="70"/>
      <c r="G135" s="70"/>
      <c r="H135" s="70"/>
      <c r="I135" s="70"/>
      <c r="J135" s="70"/>
      <c r="K135" s="70"/>
      <c r="L135" s="70"/>
      <c r="M135" s="70"/>
      <c r="N135" s="70"/>
      <c r="O135" s="70"/>
      <c r="P135" s="70"/>
      <c r="Q135" s="70"/>
      <c r="R135" s="70"/>
      <c r="S135" s="70"/>
      <c r="T135" s="70"/>
      <c r="U135" s="70"/>
    </row>
    <row r="136" spans="1:21" hidden="1" x14ac:dyDescent="0.15">
      <c r="A136" s="70" t="str">
        <f>E27</f>
        <v/>
      </c>
      <c r="B136" s="70" t="s">
        <v>147</v>
      </c>
      <c r="C136" s="70"/>
      <c r="D136" s="70"/>
      <c r="E136" s="70"/>
      <c r="F136" s="70"/>
      <c r="G136" s="70"/>
      <c r="H136" s="70"/>
      <c r="I136" s="70"/>
      <c r="J136" s="70"/>
      <c r="K136" s="70"/>
      <c r="L136" s="70"/>
      <c r="M136" s="70"/>
      <c r="N136" s="70"/>
      <c r="O136" s="70"/>
      <c r="P136" s="70"/>
      <c r="Q136" s="70"/>
      <c r="R136" s="70"/>
      <c r="S136" s="70"/>
      <c r="T136" s="70"/>
      <c r="U136" s="70"/>
    </row>
    <row r="137" spans="1:21" hidden="1" x14ac:dyDescent="0.15">
      <c r="A137" s="70" t="str">
        <f>G27</f>
        <v/>
      </c>
      <c r="B137" s="70" t="s">
        <v>148</v>
      </c>
      <c r="C137" s="70"/>
      <c r="D137" s="70"/>
      <c r="E137" s="70"/>
      <c r="F137" s="70"/>
      <c r="G137" s="70"/>
      <c r="H137" s="70"/>
      <c r="I137" s="70"/>
      <c r="J137" s="70"/>
      <c r="K137" s="70"/>
      <c r="L137" s="70"/>
      <c r="M137" s="70"/>
      <c r="N137" s="70"/>
      <c r="O137" s="70"/>
      <c r="P137" s="70"/>
      <c r="Q137" s="70"/>
      <c r="R137" s="70"/>
      <c r="S137" s="70"/>
      <c r="T137" s="70"/>
      <c r="U137" s="70"/>
    </row>
    <row r="138" spans="1:21" hidden="1" x14ac:dyDescent="0.15">
      <c r="A138" s="70" t="str">
        <f>I27</f>
        <v/>
      </c>
      <c r="B138" s="70" t="s">
        <v>149</v>
      </c>
      <c r="C138" s="70"/>
      <c r="D138" s="70"/>
      <c r="E138" s="70"/>
      <c r="F138" s="70"/>
      <c r="G138" s="70"/>
      <c r="H138" s="70"/>
      <c r="I138" s="70"/>
      <c r="J138" s="70"/>
      <c r="K138" s="70"/>
      <c r="L138" s="70"/>
      <c r="M138" s="70"/>
      <c r="N138" s="70"/>
      <c r="O138" s="70"/>
      <c r="P138" s="70"/>
      <c r="Q138" s="70"/>
      <c r="R138" s="70"/>
      <c r="S138" s="70"/>
      <c r="T138" s="70"/>
      <c r="U138" s="70"/>
    </row>
    <row r="139" spans="1:21" hidden="1" x14ac:dyDescent="0.15">
      <c r="A139" s="70">
        <f>K27</f>
        <v>0</v>
      </c>
      <c r="B139" s="70" t="s">
        <v>210</v>
      </c>
      <c r="C139" s="70"/>
      <c r="D139" s="70"/>
      <c r="E139" s="70"/>
      <c r="F139" s="70"/>
      <c r="G139" s="70"/>
      <c r="H139" s="70"/>
      <c r="I139" s="70"/>
      <c r="J139" s="70"/>
      <c r="K139" s="70"/>
      <c r="L139" s="70"/>
      <c r="M139" s="70"/>
      <c r="N139" s="70"/>
      <c r="O139" s="70"/>
      <c r="P139" s="70"/>
      <c r="Q139" s="70"/>
      <c r="R139" s="70"/>
      <c r="S139" s="70"/>
      <c r="T139" s="70"/>
      <c r="U139" s="70"/>
    </row>
    <row r="140" spans="1:21" hidden="1" x14ac:dyDescent="0.15">
      <c r="A140" s="70" t="str">
        <f>M26</f>
        <v/>
      </c>
      <c r="B140" s="70" t="s">
        <v>212</v>
      </c>
      <c r="C140" s="70"/>
      <c r="D140" s="70"/>
      <c r="E140" s="70"/>
      <c r="F140" s="70"/>
      <c r="G140" s="70"/>
      <c r="H140" s="70"/>
      <c r="I140" s="70"/>
      <c r="J140" s="70"/>
      <c r="K140" s="70"/>
      <c r="L140" s="70"/>
      <c r="M140" s="70"/>
      <c r="N140" s="70"/>
      <c r="O140" s="70"/>
      <c r="P140" s="70"/>
      <c r="Q140" s="70"/>
      <c r="R140" s="70"/>
      <c r="S140" s="70"/>
      <c r="T140" s="70"/>
      <c r="U140" s="70"/>
    </row>
    <row r="141" spans="1:21" hidden="1" x14ac:dyDescent="0.15">
      <c r="A141" s="70" t="str">
        <f>E28</f>
        <v/>
      </c>
      <c r="B141" s="70" t="s">
        <v>150</v>
      </c>
      <c r="C141" s="70"/>
      <c r="D141" s="70"/>
      <c r="E141" s="70"/>
      <c r="F141" s="70"/>
      <c r="G141" s="70"/>
      <c r="H141" s="70"/>
      <c r="I141" s="70"/>
      <c r="J141" s="70"/>
      <c r="K141" s="70"/>
      <c r="L141" s="70"/>
      <c r="M141" s="70"/>
      <c r="N141" s="70"/>
      <c r="O141" s="70"/>
      <c r="P141" s="70"/>
      <c r="Q141" s="70"/>
      <c r="R141" s="70"/>
      <c r="S141" s="70"/>
      <c r="T141" s="70"/>
      <c r="U141" s="70"/>
    </row>
    <row r="142" spans="1:21" hidden="1" x14ac:dyDescent="0.15">
      <c r="A142" s="70" t="str">
        <f>G28</f>
        <v/>
      </c>
      <c r="B142" s="70" t="s">
        <v>150</v>
      </c>
      <c r="C142" s="70"/>
      <c r="D142" s="70"/>
      <c r="E142" s="70"/>
      <c r="F142" s="70"/>
      <c r="G142" s="70"/>
      <c r="H142" s="70"/>
      <c r="I142" s="70"/>
      <c r="J142" s="70"/>
      <c r="K142" s="70"/>
      <c r="L142" s="70"/>
      <c r="M142" s="70"/>
      <c r="N142" s="70"/>
      <c r="O142" s="70"/>
      <c r="P142" s="70"/>
      <c r="Q142" s="70"/>
      <c r="R142" s="70"/>
      <c r="S142" s="70"/>
      <c r="T142" s="70"/>
      <c r="U142" s="70"/>
    </row>
    <row r="143" spans="1:21" hidden="1" x14ac:dyDescent="0.15">
      <c r="A143" s="70" t="str">
        <f>E29</f>
        <v/>
      </c>
      <c r="B143" s="70" t="s">
        <v>151</v>
      </c>
      <c r="C143" s="70"/>
      <c r="D143" s="70"/>
      <c r="E143" s="70"/>
      <c r="F143" s="70"/>
      <c r="G143" s="70"/>
      <c r="H143" s="70"/>
      <c r="I143" s="70"/>
      <c r="J143" s="70"/>
      <c r="K143" s="70"/>
      <c r="L143" s="70"/>
      <c r="M143" s="70"/>
      <c r="N143" s="70"/>
      <c r="O143" s="70"/>
      <c r="P143" s="70"/>
      <c r="Q143" s="70"/>
      <c r="R143" s="70"/>
      <c r="S143" s="70"/>
      <c r="T143" s="70"/>
      <c r="U143" s="70"/>
    </row>
    <row r="144" spans="1:21" hidden="1" x14ac:dyDescent="0.15">
      <c r="A144" s="70" t="str">
        <f>G29</f>
        <v/>
      </c>
      <c r="B144" s="70" t="s">
        <v>152</v>
      </c>
      <c r="C144" s="70"/>
      <c r="D144" s="70"/>
      <c r="E144" s="70"/>
      <c r="F144" s="70"/>
      <c r="G144" s="70"/>
      <c r="H144" s="70"/>
      <c r="I144" s="70"/>
      <c r="J144" s="70"/>
      <c r="K144" s="70"/>
      <c r="L144" s="70"/>
      <c r="M144" s="70"/>
      <c r="N144" s="70"/>
      <c r="O144" s="70"/>
      <c r="P144" s="70"/>
      <c r="Q144" s="70"/>
      <c r="R144" s="70"/>
      <c r="S144" s="70"/>
      <c r="T144" s="70"/>
      <c r="U144" s="70"/>
    </row>
    <row r="145" spans="1:21" hidden="1" x14ac:dyDescent="0.15">
      <c r="A145" s="70" t="str">
        <f>I29</f>
        <v/>
      </c>
      <c r="B145" s="70" t="s">
        <v>153</v>
      </c>
      <c r="C145" s="70"/>
      <c r="D145" s="70"/>
      <c r="E145" s="70"/>
      <c r="F145" s="70"/>
      <c r="G145" s="70"/>
      <c r="H145" s="70"/>
      <c r="I145" s="70"/>
      <c r="J145" s="70"/>
      <c r="K145" s="70"/>
      <c r="L145" s="70"/>
      <c r="M145" s="70"/>
      <c r="N145" s="70"/>
      <c r="O145" s="70"/>
      <c r="P145" s="70"/>
      <c r="Q145" s="70"/>
      <c r="R145" s="70"/>
      <c r="S145" s="70"/>
      <c r="T145" s="70"/>
      <c r="U145" s="70"/>
    </row>
    <row r="146" spans="1:21" hidden="1" x14ac:dyDescent="0.15">
      <c r="A146" s="70">
        <f>K29</f>
        <v>0</v>
      </c>
      <c r="B146" s="70" t="s">
        <v>154</v>
      </c>
      <c r="C146" s="70"/>
      <c r="D146" s="70"/>
      <c r="E146" s="70"/>
      <c r="F146" s="70"/>
      <c r="G146" s="70"/>
      <c r="H146" s="70"/>
      <c r="I146" s="70"/>
      <c r="J146" s="70"/>
      <c r="K146" s="70"/>
      <c r="L146" s="70"/>
      <c r="M146" s="70"/>
      <c r="N146" s="70"/>
      <c r="O146" s="70"/>
      <c r="P146" s="70"/>
      <c r="Q146" s="70"/>
      <c r="R146" s="70"/>
      <c r="S146" s="70"/>
      <c r="T146" s="70"/>
      <c r="U146" s="70"/>
    </row>
    <row r="147" spans="1:21" hidden="1" x14ac:dyDescent="0.15">
      <c r="A147" s="70" t="str">
        <f>M28</f>
        <v/>
      </c>
      <c r="B147" s="70" t="s">
        <v>213</v>
      </c>
      <c r="C147" s="70"/>
      <c r="D147" s="70"/>
      <c r="E147" s="70"/>
      <c r="F147" s="70"/>
      <c r="G147" s="70"/>
      <c r="H147" s="70"/>
      <c r="I147" s="70"/>
      <c r="J147" s="70"/>
      <c r="K147" s="70"/>
      <c r="L147" s="70"/>
      <c r="M147" s="70"/>
      <c r="N147" s="70"/>
      <c r="O147" s="70"/>
      <c r="P147" s="70"/>
      <c r="Q147" s="70"/>
      <c r="R147" s="70"/>
      <c r="S147" s="70"/>
      <c r="T147" s="70"/>
      <c r="U147" s="70"/>
    </row>
    <row r="148" spans="1:21" hidden="1" x14ac:dyDescent="0.15">
      <c r="A148" s="70" t="str">
        <f>E30</f>
        <v/>
      </c>
      <c r="B148" s="70" t="s">
        <v>155</v>
      </c>
      <c r="C148" s="70"/>
      <c r="D148" s="70"/>
      <c r="E148" s="70"/>
      <c r="F148" s="70"/>
      <c r="G148" s="70"/>
      <c r="H148" s="70"/>
      <c r="I148" s="70"/>
      <c r="J148" s="70"/>
      <c r="K148" s="70"/>
      <c r="L148" s="70"/>
      <c r="M148" s="70"/>
      <c r="N148" s="70"/>
      <c r="O148" s="70"/>
      <c r="P148" s="70"/>
      <c r="Q148" s="70"/>
      <c r="R148" s="70"/>
      <c r="S148" s="70"/>
      <c r="T148" s="70"/>
      <c r="U148" s="70"/>
    </row>
    <row r="149" spans="1:21" hidden="1" x14ac:dyDescent="0.15">
      <c r="A149" s="70" t="str">
        <f>G30</f>
        <v/>
      </c>
      <c r="B149" s="70" t="s">
        <v>155</v>
      </c>
      <c r="C149" s="70"/>
      <c r="D149" s="70"/>
      <c r="E149" s="70"/>
      <c r="F149" s="70"/>
      <c r="G149" s="70"/>
      <c r="H149" s="70"/>
      <c r="I149" s="70"/>
      <c r="J149" s="70"/>
      <c r="K149" s="70"/>
      <c r="L149" s="70"/>
      <c r="M149" s="70"/>
      <c r="N149" s="70"/>
      <c r="O149" s="70"/>
      <c r="P149" s="70"/>
      <c r="Q149" s="70"/>
      <c r="R149" s="70"/>
      <c r="S149" s="70"/>
      <c r="T149" s="70"/>
      <c r="U149" s="70"/>
    </row>
    <row r="150" spans="1:21" hidden="1" x14ac:dyDescent="0.15">
      <c r="A150" s="70" t="str">
        <f>E31</f>
        <v/>
      </c>
      <c r="B150" s="70" t="s">
        <v>156</v>
      </c>
      <c r="C150" s="70"/>
      <c r="D150" s="70"/>
      <c r="E150" s="70"/>
      <c r="F150" s="70"/>
      <c r="G150" s="70"/>
      <c r="H150" s="70"/>
      <c r="I150" s="70"/>
      <c r="J150" s="70"/>
      <c r="K150" s="70"/>
      <c r="L150" s="70"/>
      <c r="M150" s="70"/>
      <c r="N150" s="70"/>
      <c r="O150" s="70"/>
      <c r="P150" s="70"/>
      <c r="Q150" s="70"/>
      <c r="R150" s="70"/>
      <c r="S150" s="70"/>
      <c r="T150" s="70"/>
      <c r="U150" s="70"/>
    </row>
    <row r="151" spans="1:21" hidden="1" x14ac:dyDescent="0.15">
      <c r="A151" s="70" t="str">
        <f>G31</f>
        <v/>
      </c>
      <c r="B151" s="70" t="s">
        <v>157</v>
      </c>
      <c r="C151" s="70"/>
      <c r="D151" s="70"/>
      <c r="E151" s="70"/>
      <c r="F151" s="70"/>
      <c r="G151" s="70"/>
      <c r="H151" s="70"/>
      <c r="I151" s="70"/>
      <c r="J151" s="70"/>
      <c r="K151" s="70"/>
      <c r="L151" s="70"/>
      <c r="M151" s="70"/>
      <c r="N151" s="70"/>
      <c r="O151" s="70"/>
      <c r="P151" s="70"/>
      <c r="Q151" s="70"/>
      <c r="R151" s="70"/>
      <c r="S151" s="70"/>
      <c r="T151" s="70"/>
      <c r="U151" s="70"/>
    </row>
    <row r="152" spans="1:21" hidden="1" x14ac:dyDescent="0.15">
      <c r="A152" s="70" t="str">
        <f>I31</f>
        <v/>
      </c>
      <c r="B152" s="70" t="s">
        <v>158</v>
      </c>
      <c r="C152" s="70"/>
      <c r="D152" s="70"/>
      <c r="E152" s="70"/>
      <c r="F152" s="70"/>
      <c r="G152" s="70"/>
      <c r="H152" s="70"/>
      <c r="I152" s="70"/>
      <c r="J152" s="70"/>
      <c r="K152" s="70"/>
      <c r="L152" s="70"/>
      <c r="M152" s="70"/>
      <c r="N152" s="70"/>
      <c r="O152" s="70"/>
      <c r="P152" s="70"/>
      <c r="Q152" s="70"/>
      <c r="R152" s="70"/>
      <c r="S152" s="70"/>
      <c r="T152" s="70"/>
      <c r="U152" s="70"/>
    </row>
    <row r="153" spans="1:21" hidden="1" x14ac:dyDescent="0.15">
      <c r="A153" s="70">
        <f>K31</f>
        <v>0</v>
      </c>
      <c r="B153" s="70" t="s">
        <v>159</v>
      </c>
      <c r="C153" s="70"/>
      <c r="D153" s="70"/>
      <c r="E153" s="70"/>
      <c r="F153" s="70"/>
      <c r="G153" s="70"/>
      <c r="H153" s="70"/>
      <c r="I153" s="70"/>
      <c r="J153" s="70"/>
      <c r="K153" s="70"/>
      <c r="L153" s="70"/>
      <c r="M153" s="70"/>
      <c r="N153" s="70"/>
      <c r="O153" s="70"/>
      <c r="P153" s="70"/>
      <c r="Q153" s="70"/>
      <c r="R153" s="70"/>
      <c r="S153" s="70"/>
      <c r="T153" s="70"/>
      <c r="U153" s="70"/>
    </row>
    <row r="154" spans="1:21" s="59" customFormat="1" hidden="1" x14ac:dyDescent="0.15">
      <c r="A154" s="70" t="str">
        <f>M30</f>
        <v/>
      </c>
      <c r="B154" s="70" t="s">
        <v>214</v>
      </c>
      <c r="C154" s="70"/>
      <c r="D154" s="70"/>
      <c r="E154" s="70"/>
      <c r="F154" s="70"/>
      <c r="G154" s="70"/>
      <c r="H154" s="70"/>
      <c r="I154" s="70"/>
      <c r="J154" s="70"/>
      <c r="K154" s="70"/>
      <c r="L154" s="70"/>
      <c r="M154" s="70"/>
      <c r="N154" s="70"/>
      <c r="O154" s="70"/>
      <c r="P154" s="70"/>
      <c r="Q154" s="70"/>
      <c r="R154" s="70"/>
      <c r="S154" s="70"/>
      <c r="T154" s="70"/>
      <c r="U154" s="70"/>
    </row>
    <row r="155" spans="1:21" hidden="1" x14ac:dyDescent="0.15">
      <c r="A155" s="70" t="str">
        <f>E32</f>
        <v/>
      </c>
      <c r="B155" s="70" t="s">
        <v>160</v>
      </c>
      <c r="C155" s="70"/>
      <c r="D155" s="70"/>
      <c r="E155" s="70"/>
      <c r="F155" s="70"/>
      <c r="G155" s="70"/>
      <c r="H155" s="70"/>
      <c r="I155" s="70"/>
      <c r="J155" s="70"/>
      <c r="K155" s="70"/>
      <c r="L155" s="70"/>
      <c r="M155" s="70"/>
      <c r="N155" s="70"/>
      <c r="O155" s="70"/>
      <c r="P155" s="70"/>
      <c r="Q155" s="70"/>
      <c r="R155" s="70"/>
      <c r="S155" s="70"/>
      <c r="T155" s="70"/>
      <c r="U155" s="70"/>
    </row>
    <row r="156" spans="1:21" hidden="1" x14ac:dyDescent="0.15">
      <c r="A156" s="70" t="str">
        <f>G32</f>
        <v/>
      </c>
      <c r="B156" s="70" t="s">
        <v>160</v>
      </c>
      <c r="C156" s="70"/>
      <c r="D156" s="70"/>
      <c r="E156" s="70"/>
      <c r="F156" s="70"/>
      <c r="G156" s="70"/>
      <c r="H156" s="70"/>
      <c r="I156" s="70"/>
      <c r="J156" s="70"/>
      <c r="K156" s="70"/>
      <c r="L156" s="70"/>
      <c r="M156" s="70"/>
      <c r="N156" s="70"/>
      <c r="O156" s="70"/>
      <c r="P156" s="70"/>
      <c r="Q156" s="70"/>
      <c r="R156" s="70"/>
      <c r="S156" s="70"/>
      <c r="T156" s="70"/>
      <c r="U156" s="70"/>
    </row>
    <row r="157" spans="1:21" hidden="1" x14ac:dyDescent="0.15">
      <c r="A157" s="70" t="str">
        <f>E33</f>
        <v/>
      </c>
      <c r="B157" s="70" t="s">
        <v>161</v>
      </c>
      <c r="C157" s="70"/>
      <c r="D157" s="70"/>
      <c r="E157" s="70"/>
      <c r="F157" s="70"/>
      <c r="G157" s="70"/>
      <c r="H157" s="70"/>
      <c r="I157" s="70"/>
      <c r="J157" s="70"/>
      <c r="K157" s="70"/>
      <c r="L157" s="70"/>
      <c r="M157" s="70"/>
      <c r="N157" s="70"/>
      <c r="O157" s="70"/>
      <c r="P157" s="70"/>
      <c r="Q157" s="70"/>
      <c r="R157" s="70"/>
      <c r="S157" s="70"/>
      <c r="T157" s="70"/>
      <c r="U157" s="70"/>
    </row>
    <row r="158" spans="1:21" hidden="1" x14ac:dyDescent="0.15">
      <c r="A158" s="70" t="str">
        <f>G33</f>
        <v/>
      </c>
      <c r="B158" s="70" t="s">
        <v>162</v>
      </c>
      <c r="C158" s="70"/>
      <c r="D158" s="70"/>
      <c r="E158" s="70"/>
      <c r="F158" s="70"/>
      <c r="G158" s="70"/>
      <c r="H158" s="70"/>
      <c r="I158" s="70"/>
      <c r="J158" s="70"/>
      <c r="K158" s="70"/>
      <c r="L158" s="70"/>
      <c r="M158" s="70"/>
      <c r="N158" s="70"/>
      <c r="O158" s="70"/>
      <c r="P158" s="70"/>
      <c r="Q158" s="70"/>
      <c r="R158" s="70"/>
      <c r="S158" s="70"/>
      <c r="T158" s="70"/>
      <c r="U158" s="70"/>
    </row>
    <row r="159" spans="1:21" hidden="1" x14ac:dyDescent="0.15">
      <c r="A159" s="70" t="str">
        <f>I33</f>
        <v/>
      </c>
      <c r="B159" s="70" t="s">
        <v>163</v>
      </c>
      <c r="C159" s="70"/>
      <c r="D159" s="70"/>
      <c r="E159" s="70"/>
      <c r="F159" s="70"/>
      <c r="G159" s="70"/>
      <c r="H159" s="70"/>
      <c r="I159" s="70"/>
      <c r="J159" s="70"/>
      <c r="K159" s="70"/>
      <c r="L159" s="70"/>
      <c r="M159" s="70"/>
      <c r="N159" s="70"/>
      <c r="O159" s="70"/>
      <c r="P159" s="70"/>
      <c r="Q159" s="70"/>
      <c r="R159" s="70"/>
      <c r="S159" s="70"/>
      <c r="T159" s="70"/>
      <c r="U159" s="70"/>
    </row>
    <row r="160" spans="1:21" hidden="1" x14ac:dyDescent="0.15">
      <c r="A160" s="70">
        <f>K33</f>
        <v>0</v>
      </c>
      <c r="B160" s="70" t="s">
        <v>164</v>
      </c>
      <c r="C160" s="70"/>
      <c r="D160" s="70"/>
      <c r="E160" s="70"/>
      <c r="F160" s="70"/>
      <c r="G160" s="70"/>
      <c r="H160" s="70"/>
      <c r="I160" s="70"/>
      <c r="J160" s="70"/>
      <c r="K160" s="70"/>
      <c r="L160" s="70"/>
      <c r="M160" s="70"/>
      <c r="N160" s="70"/>
      <c r="O160" s="70"/>
      <c r="P160" s="70"/>
      <c r="Q160" s="70"/>
      <c r="R160" s="70"/>
      <c r="S160" s="70"/>
      <c r="T160" s="70"/>
      <c r="U160" s="70"/>
    </row>
    <row r="161" spans="1:21" s="59" customFormat="1" hidden="1" x14ac:dyDescent="0.15">
      <c r="A161" s="73">
        <f>M32</f>
        <v>0</v>
      </c>
      <c r="B161" s="70" t="s">
        <v>215</v>
      </c>
      <c r="C161" s="70"/>
      <c r="D161" s="70"/>
      <c r="E161" s="70"/>
      <c r="F161" s="70"/>
      <c r="G161" s="70"/>
      <c r="H161" s="70"/>
      <c r="I161" s="70"/>
      <c r="J161" s="70"/>
      <c r="K161" s="70"/>
      <c r="L161" s="70"/>
      <c r="M161" s="70"/>
      <c r="N161" s="70"/>
      <c r="O161" s="70"/>
      <c r="P161" s="70"/>
      <c r="Q161" s="70"/>
      <c r="R161" s="70"/>
      <c r="S161" s="70"/>
      <c r="T161" s="70"/>
      <c r="U161" s="70"/>
    </row>
    <row r="162" spans="1:21" hidden="1" x14ac:dyDescent="0.15">
      <c r="A162" s="70" t="str">
        <f>E34</f>
        <v/>
      </c>
      <c r="B162" s="70" t="s">
        <v>165</v>
      </c>
      <c r="C162" s="70"/>
      <c r="D162" s="70"/>
      <c r="E162" s="70"/>
      <c r="F162" s="70"/>
      <c r="G162" s="70"/>
      <c r="H162" s="70"/>
      <c r="I162" s="70"/>
      <c r="J162" s="70"/>
      <c r="K162" s="70"/>
      <c r="L162" s="70"/>
      <c r="M162" s="70"/>
      <c r="N162" s="70"/>
      <c r="O162" s="70"/>
      <c r="P162" s="70"/>
      <c r="Q162" s="70"/>
      <c r="R162" s="70"/>
      <c r="S162" s="70"/>
      <c r="T162" s="70"/>
      <c r="U162" s="70"/>
    </row>
    <row r="163" spans="1:21" hidden="1" x14ac:dyDescent="0.15">
      <c r="A163" s="70" t="str">
        <f>G34</f>
        <v/>
      </c>
      <c r="B163" s="70" t="s">
        <v>165</v>
      </c>
      <c r="C163" s="70"/>
      <c r="D163" s="70"/>
      <c r="E163" s="70"/>
      <c r="F163" s="70"/>
      <c r="G163" s="70"/>
      <c r="H163" s="70"/>
      <c r="I163" s="70"/>
      <c r="J163" s="70"/>
      <c r="K163" s="70"/>
      <c r="L163" s="70"/>
      <c r="M163" s="70"/>
      <c r="N163" s="70"/>
      <c r="O163" s="70"/>
      <c r="P163" s="70"/>
      <c r="Q163" s="70"/>
      <c r="R163" s="70"/>
      <c r="S163" s="70"/>
      <c r="T163" s="70"/>
      <c r="U163" s="70"/>
    </row>
    <row r="164" spans="1:21" hidden="1" x14ac:dyDescent="0.15">
      <c r="A164" s="70" t="str">
        <f>E35</f>
        <v/>
      </c>
      <c r="B164" s="70" t="s">
        <v>166</v>
      </c>
      <c r="C164" s="70"/>
      <c r="D164" s="70"/>
      <c r="E164" s="70"/>
      <c r="F164" s="70"/>
      <c r="G164" s="70"/>
      <c r="H164" s="70"/>
      <c r="I164" s="70"/>
      <c r="J164" s="70"/>
      <c r="K164" s="70"/>
      <c r="L164" s="70"/>
      <c r="M164" s="70"/>
      <c r="N164" s="70"/>
      <c r="O164" s="70"/>
      <c r="P164" s="70"/>
      <c r="Q164" s="70"/>
      <c r="R164" s="70"/>
      <c r="S164" s="70"/>
      <c r="T164" s="70"/>
      <c r="U164" s="70"/>
    </row>
    <row r="165" spans="1:21" hidden="1" x14ac:dyDescent="0.15">
      <c r="A165" s="70" t="str">
        <f>G35</f>
        <v/>
      </c>
      <c r="B165" s="70" t="s">
        <v>167</v>
      </c>
      <c r="C165" s="70"/>
      <c r="D165" s="70"/>
      <c r="E165" s="70"/>
      <c r="F165" s="70"/>
      <c r="G165" s="70"/>
      <c r="H165" s="70"/>
      <c r="I165" s="70"/>
      <c r="J165" s="70"/>
      <c r="K165" s="70"/>
      <c r="L165" s="70"/>
      <c r="M165" s="70"/>
      <c r="N165" s="70"/>
      <c r="O165" s="70"/>
      <c r="P165" s="70"/>
      <c r="Q165" s="70"/>
      <c r="R165" s="70"/>
      <c r="S165" s="70"/>
      <c r="T165" s="70"/>
      <c r="U165" s="70"/>
    </row>
    <row r="166" spans="1:21" hidden="1" x14ac:dyDescent="0.15">
      <c r="A166" s="70" t="str">
        <f>I35</f>
        <v/>
      </c>
      <c r="B166" s="70" t="s">
        <v>168</v>
      </c>
      <c r="C166" s="70"/>
      <c r="D166" s="70"/>
      <c r="E166" s="70"/>
      <c r="F166" s="70"/>
      <c r="G166" s="70"/>
      <c r="H166" s="70"/>
      <c r="I166" s="70"/>
      <c r="J166" s="70"/>
      <c r="K166" s="70"/>
      <c r="L166" s="70"/>
      <c r="M166" s="70"/>
      <c r="N166" s="70"/>
      <c r="O166" s="70"/>
      <c r="P166" s="70"/>
      <c r="Q166" s="70"/>
      <c r="R166" s="70"/>
      <c r="S166" s="70"/>
      <c r="T166" s="70"/>
      <c r="U166" s="70"/>
    </row>
    <row r="167" spans="1:21" hidden="1" x14ac:dyDescent="0.15">
      <c r="A167" s="70">
        <f>K35</f>
        <v>0</v>
      </c>
      <c r="B167" s="70" t="s">
        <v>169</v>
      </c>
      <c r="C167" s="70"/>
      <c r="D167" s="70"/>
      <c r="E167" s="70"/>
      <c r="F167" s="70"/>
      <c r="G167" s="70"/>
      <c r="H167" s="70"/>
      <c r="I167" s="70"/>
      <c r="J167" s="70"/>
      <c r="K167" s="70"/>
      <c r="L167" s="70"/>
      <c r="M167" s="70"/>
      <c r="N167" s="70"/>
      <c r="O167" s="70"/>
      <c r="P167" s="70"/>
      <c r="Q167" s="70"/>
      <c r="R167" s="70"/>
      <c r="S167" s="70"/>
      <c r="T167" s="70"/>
      <c r="U167" s="70"/>
    </row>
    <row r="168" spans="1:21" hidden="1" x14ac:dyDescent="0.15">
      <c r="A168" s="73">
        <f>M34</f>
        <v>0</v>
      </c>
      <c r="B168" s="70" t="s">
        <v>216</v>
      </c>
      <c r="C168" s="70"/>
      <c r="D168" s="70"/>
      <c r="E168" s="70"/>
      <c r="F168" s="70"/>
      <c r="G168" s="70"/>
      <c r="H168" s="70"/>
      <c r="I168" s="70"/>
      <c r="J168" s="70"/>
      <c r="K168" s="70"/>
      <c r="L168" s="70"/>
      <c r="M168" s="70"/>
      <c r="N168" s="70"/>
      <c r="O168" s="70"/>
      <c r="P168" s="70"/>
      <c r="Q168" s="70"/>
      <c r="R168" s="70"/>
      <c r="S168" s="70"/>
      <c r="T168" s="70"/>
      <c r="U168" s="70"/>
    </row>
    <row r="169" spans="1:21" hidden="1" x14ac:dyDescent="0.15">
      <c r="A169" s="73" t="str">
        <f>C37</f>
        <v/>
      </c>
      <c r="B169" s="70" t="s">
        <v>217</v>
      </c>
      <c r="C169" s="70"/>
      <c r="D169" s="70"/>
      <c r="E169" s="70"/>
      <c r="F169" s="70"/>
      <c r="G169" s="70"/>
      <c r="H169" s="70"/>
      <c r="I169" s="70"/>
      <c r="J169" s="70"/>
      <c r="K169" s="70"/>
      <c r="L169" s="70"/>
      <c r="M169" s="70"/>
      <c r="N169" s="70"/>
      <c r="O169" s="70"/>
      <c r="P169" s="70"/>
      <c r="Q169" s="70"/>
      <c r="R169" s="70"/>
      <c r="S169" s="70"/>
      <c r="T169" s="70"/>
      <c r="U169" s="70"/>
    </row>
    <row r="170" spans="1:21" hidden="1" x14ac:dyDescent="0.15">
      <c r="A170" s="70" t="str">
        <f>E37</f>
        <v/>
      </c>
      <c r="B170" s="70" t="s">
        <v>218</v>
      </c>
      <c r="C170" s="70"/>
      <c r="D170" s="70"/>
      <c r="E170" s="70"/>
      <c r="F170" s="70"/>
      <c r="G170" s="70"/>
      <c r="H170" s="70"/>
      <c r="I170" s="70"/>
      <c r="J170" s="70"/>
      <c r="K170" s="70"/>
      <c r="L170" s="70"/>
      <c r="M170" s="70"/>
      <c r="N170" s="70"/>
      <c r="O170" s="70"/>
      <c r="P170" s="70"/>
      <c r="Q170" s="70"/>
      <c r="R170" s="70"/>
      <c r="S170" s="70"/>
      <c r="T170" s="70"/>
      <c r="U170" s="70"/>
    </row>
    <row r="171" spans="1:21" hidden="1" x14ac:dyDescent="0.15">
      <c r="A171" s="73" t="str">
        <f>G37</f>
        <v/>
      </c>
      <c r="B171" s="70" t="s">
        <v>219</v>
      </c>
      <c r="C171" s="70"/>
      <c r="D171" s="70"/>
      <c r="E171" s="70"/>
      <c r="F171" s="70"/>
      <c r="G171" s="70"/>
      <c r="H171" s="70"/>
      <c r="I171" s="70"/>
      <c r="J171" s="70"/>
      <c r="K171" s="70"/>
      <c r="L171" s="70"/>
      <c r="M171" s="70"/>
      <c r="N171" s="70"/>
      <c r="O171" s="70"/>
      <c r="P171" s="70"/>
      <c r="Q171" s="70"/>
      <c r="R171" s="70"/>
      <c r="S171" s="70"/>
      <c r="T171" s="70"/>
      <c r="U171" s="70"/>
    </row>
    <row r="172" spans="1:21" hidden="1" x14ac:dyDescent="0.15">
      <c r="A172" s="73" t="str">
        <f>I37</f>
        <v/>
      </c>
      <c r="B172" s="70" t="s">
        <v>220</v>
      </c>
      <c r="C172" s="70"/>
      <c r="D172" s="70"/>
      <c r="E172" s="70"/>
      <c r="F172" s="70"/>
      <c r="G172" s="70"/>
      <c r="H172" s="70"/>
      <c r="I172" s="70"/>
      <c r="J172" s="70"/>
      <c r="K172" s="70"/>
      <c r="L172" s="70"/>
      <c r="M172" s="70"/>
      <c r="N172" s="70"/>
      <c r="O172" s="70"/>
      <c r="P172" s="70"/>
      <c r="Q172" s="70"/>
      <c r="R172" s="70"/>
      <c r="S172" s="70"/>
      <c r="T172" s="70"/>
      <c r="U172" s="70"/>
    </row>
    <row r="173" spans="1:21" hidden="1" x14ac:dyDescent="0.15">
      <c r="A173" s="74">
        <f>K37</f>
        <v>0</v>
      </c>
      <c r="B173" s="70" t="s">
        <v>221</v>
      </c>
      <c r="C173" s="70"/>
      <c r="D173" s="70"/>
      <c r="E173" s="70"/>
      <c r="F173" s="70"/>
      <c r="G173" s="70"/>
      <c r="H173" s="70"/>
      <c r="I173" s="70"/>
      <c r="J173" s="70"/>
      <c r="K173" s="70"/>
      <c r="L173" s="70"/>
      <c r="M173" s="70"/>
      <c r="N173" s="70"/>
      <c r="O173" s="70"/>
      <c r="P173" s="70"/>
      <c r="Q173" s="70"/>
      <c r="R173" s="70"/>
      <c r="S173" s="70"/>
      <c r="T173" s="70"/>
      <c r="U173" s="70"/>
    </row>
    <row r="174" spans="1:21" hidden="1" x14ac:dyDescent="0.15">
      <c r="A174" s="70">
        <f>C38</f>
        <v>0</v>
      </c>
      <c r="B174" s="70" t="s">
        <v>222</v>
      </c>
      <c r="C174" s="70"/>
      <c r="D174" s="70"/>
      <c r="E174" s="70"/>
      <c r="F174" s="70"/>
      <c r="G174" s="70"/>
      <c r="H174" s="70"/>
      <c r="I174" s="70"/>
      <c r="J174" s="70"/>
      <c r="K174" s="70"/>
      <c r="L174" s="70"/>
      <c r="M174" s="70"/>
      <c r="N174" s="70"/>
      <c r="O174" s="70"/>
      <c r="P174" s="70"/>
      <c r="Q174" s="70"/>
      <c r="R174" s="70"/>
      <c r="S174" s="70"/>
      <c r="T174" s="70"/>
      <c r="U174" s="70"/>
    </row>
    <row r="175" spans="1:21" hidden="1" x14ac:dyDescent="0.15">
      <c r="A175" s="70"/>
      <c r="B175" s="70"/>
      <c r="C175" s="70"/>
      <c r="D175" s="70"/>
      <c r="E175" s="70"/>
      <c r="F175" s="70"/>
      <c r="G175" s="70"/>
      <c r="H175" s="70"/>
      <c r="I175" s="70"/>
      <c r="J175" s="70"/>
      <c r="K175" s="70"/>
      <c r="L175" s="70"/>
      <c r="M175" s="70"/>
      <c r="N175" s="70"/>
      <c r="O175" s="70"/>
      <c r="P175" s="70"/>
      <c r="Q175" s="70"/>
      <c r="R175" s="70"/>
      <c r="S175" s="70"/>
      <c r="T175" s="70"/>
      <c r="U175" s="70"/>
    </row>
    <row r="176" spans="1:21" hidden="1" x14ac:dyDescent="0.15">
      <c r="A176" s="70"/>
      <c r="B176" s="91">
        <v>13.5</v>
      </c>
      <c r="C176" s="70"/>
      <c r="D176" s="70"/>
      <c r="E176" s="70"/>
      <c r="F176" s="70"/>
      <c r="G176" s="70"/>
      <c r="H176" s="70"/>
      <c r="I176" s="70"/>
      <c r="J176" s="70"/>
      <c r="K176" s="70"/>
      <c r="L176" s="70"/>
      <c r="M176" s="70"/>
      <c r="N176" s="70"/>
      <c r="O176" s="70"/>
      <c r="P176" s="70"/>
      <c r="Q176" s="70"/>
      <c r="R176" s="70"/>
      <c r="S176" s="70"/>
      <c r="T176" s="70"/>
      <c r="U176" s="70"/>
    </row>
    <row r="177" spans="1:21" hidden="1" x14ac:dyDescent="0.15">
      <c r="A177" s="70"/>
      <c r="B177" s="91">
        <v>14</v>
      </c>
      <c r="C177" s="70"/>
      <c r="D177" s="70"/>
      <c r="E177" s="70"/>
      <c r="F177" s="70"/>
      <c r="G177" s="70"/>
      <c r="H177" s="70"/>
      <c r="I177" s="70"/>
      <c r="J177" s="70"/>
      <c r="K177" s="70"/>
      <c r="L177" s="70"/>
      <c r="M177" s="70"/>
      <c r="N177" s="70"/>
      <c r="O177" s="70"/>
      <c r="P177" s="70"/>
      <c r="Q177" s="70"/>
      <c r="R177" s="70"/>
      <c r="S177" s="70"/>
      <c r="T177" s="70"/>
      <c r="U177" s="70"/>
    </row>
    <row r="178" spans="1:21" hidden="1" x14ac:dyDescent="0.15">
      <c r="A178" s="70"/>
      <c r="B178" s="91">
        <v>14.5</v>
      </c>
      <c r="C178" s="70"/>
      <c r="D178" s="70"/>
      <c r="E178" s="70"/>
      <c r="F178" s="70"/>
      <c r="G178" s="70"/>
      <c r="H178" s="70"/>
      <c r="I178" s="70"/>
      <c r="J178" s="70"/>
      <c r="K178" s="70"/>
      <c r="L178" s="70"/>
      <c r="M178" s="70"/>
      <c r="N178" s="70"/>
      <c r="O178" s="70"/>
      <c r="P178" s="70"/>
      <c r="Q178" s="70"/>
      <c r="R178" s="70"/>
      <c r="S178" s="70"/>
      <c r="T178" s="70"/>
      <c r="U178" s="70"/>
    </row>
    <row r="179" spans="1:21" hidden="1" x14ac:dyDescent="0.15">
      <c r="A179" s="70"/>
      <c r="B179" s="91">
        <v>15</v>
      </c>
      <c r="C179" s="70"/>
      <c r="D179" s="70"/>
      <c r="E179" s="70"/>
      <c r="F179" s="70"/>
      <c r="G179" s="70"/>
      <c r="H179" s="70"/>
      <c r="I179" s="70"/>
      <c r="J179" s="70"/>
      <c r="K179" s="70"/>
      <c r="L179" s="70"/>
      <c r="M179" s="70"/>
      <c r="N179" s="70"/>
      <c r="O179" s="70"/>
      <c r="P179" s="70"/>
      <c r="Q179" s="70"/>
      <c r="R179" s="70"/>
      <c r="S179" s="70"/>
      <c r="T179" s="70"/>
      <c r="U179" s="70"/>
    </row>
    <row r="180" spans="1:21" hidden="1" x14ac:dyDescent="0.15">
      <c r="A180" s="70"/>
      <c r="B180" s="91">
        <v>15.5</v>
      </c>
      <c r="C180" s="70"/>
      <c r="D180" s="70"/>
      <c r="E180" s="70"/>
      <c r="F180" s="70"/>
      <c r="G180" s="70"/>
      <c r="H180" s="70"/>
      <c r="I180" s="70"/>
      <c r="J180" s="70"/>
      <c r="K180" s="70"/>
      <c r="L180" s="70"/>
      <c r="M180" s="70"/>
      <c r="N180" s="70"/>
      <c r="O180" s="70"/>
      <c r="P180" s="70"/>
      <c r="Q180" s="70"/>
      <c r="R180" s="70"/>
      <c r="S180" s="70"/>
      <c r="T180" s="70"/>
      <c r="U180" s="70"/>
    </row>
    <row r="181" spans="1:21" hidden="1" x14ac:dyDescent="0.15">
      <c r="A181" s="70"/>
      <c r="B181" s="91">
        <v>16</v>
      </c>
      <c r="C181" s="70"/>
      <c r="D181" s="70"/>
      <c r="E181" s="70"/>
      <c r="F181" s="70"/>
      <c r="G181" s="70"/>
      <c r="H181" s="70"/>
      <c r="I181" s="70"/>
      <c r="J181" s="70"/>
      <c r="K181" s="70"/>
      <c r="L181" s="70"/>
      <c r="M181" s="70"/>
      <c r="N181" s="70"/>
      <c r="O181" s="70"/>
      <c r="P181" s="70"/>
      <c r="Q181" s="70"/>
      <c r="R181" s="70"/>
      <c r="S181" s="70"/>
      <c r="T181" s="70"/>
      <c r="U181" s="70"/>
    </row>
    <row r="182" spans="1:21" hidden="1" x14ac:dyDescent="0.15">
      <c r="A182" s="70"/>
      <c r="B182" s="91">
        <v>16.5</v>
      </c>
      <c r="C182" s="70"/>
      <c r="D182" s="70"/>
      <c r="E182" s="70"/>
      <c r="F182" s="70"/>
      <c r="G182" s="70"/>
      <c r="H182" s="70"/>
      <c r="I182" s="70"/>
      <c r="J182" s="70"/>
      <c r="K182" s="70"/>
      <c r="L182" s="70"/>
      <c r="M182" s="70"/>
      <c r="N182" s="70"/>
      <c r="O182" s="70"/>
      <c r="P182" s="70"/>
      <c r="Q182" s="70"/>
      <c r="R182" s="70"/>
      <c r="S182" s="70"/>
      <c r="T182" s="70"/>
      <c r="U182" s="70"/>
    </row>
    <row r="183" spans="1:21" hidden="1" x14ac:dyDescent="0.15">
      <c r="A183" s="70"/>
      <c r="B183" s="91">
        <v>17</v>
      </c>
      <c r="C183" s="70"/>
      <c r="D183" s="70"/>
      <c r="E183" s="70"/>
      <c r="F183" s="70"/>
      <c r="G183" s="70"/>
      <c r="H183" s="70"/>
      <c r="I183" s="70"/>
      <c r="J183" s="70"/>
      <c r="K183" s="70"/>
      <c r="L183" s="70"/>
      <c r="M183" s="70"/>
      <c r="N183" s="81" t="s">
        <v>228</v>
      </c>
      <c r="O183" s="70"/>
      <c r="P183" s="70"/>
      <c r="Q183" s="70"/>
      <c r="R183" s="70"/>
      <c r="S183" s="70"/>
      <c r="T183" s="70"/>
      <c r="U183" s="70"/>
    </row>
    <row r="184" spans="1:21" hidden="1" x14ac:dyDescent="0.15">
      <c r="A184" s="70"/>
      <c r="B184" s="91">
        <v>17.5</v>
      </c>
      <c r="C184" s="70"/>
      <c r="D184" s="70"/>
      <c r="E184" s="70"/>
      <c r="F184" s="70"/>
      <c r="G184" s="70"/>
      <c r="H184" s="70"/>
      <c r="I184" s="70"/>
      <c r="J184" s="70"/>
      <c r="K184" s="70"/>
      <c r="L184" s="70"/>
      <c r="M184" s="70"/>
      <c r="N184" s="70"/>
      <c r="O184" s="70"/>
      <c r="P184" s="70"/>
      <c r="Q184" s="70"/>
      <c r="R184" s="70"/>
      <c r="S184" s="70"/>
      <c r="T184" s="70"/>
      <c r="U184" s="70"/>
    </row>
    <row r="185" spans="1:21" hidden="1" x14ac:dyDescent="0.15">
      <c r="A185" s="70"/>
      <c r="B185" s="91">
        <v>18</v>
      </c>
      <c r="C185" s="70"/>
      <c r="D185" s="70"/>
      <c r="E185" s="70"/>
      <c r="F185" s="70"/>
      <c r="G185" s="70"/>
      <c r="H185" s="70"/>
      <c r="I185" s="70"/>
      <c r="J185" s="70"/>
      <c r="K185" s="70"/>
      <c r="L185" s="70"/>
      <c r="M185" s="70"/>
      <c r="N185" s="70"/>
      <c r="O185" s="70"/>
      <c r="P185" s="70"/>
      <c r="Q185" s="70"/>
      <c r="R185" s="70"/>
      <c r="S185" s="70"/>
      <c r="T185" s="70"/>
      <c r="U185" s="70"/>
    </row>
    <row r="186" spans="1:21" hidden="1" x14ac:dyDescent="0.15">
      <c r="A186" s="70"/>
      <c r="B186" s="91">
        <v>18.5</v>
      </c>
      <c r="C186" s="70"/>
      <c r="D186" s="70"/>
      <c r="E186" s="70"/>
      <c r="F186" s="70"/>
      <c r="G186" s="70"/>
      <c r="H186" s="70"/>
      <c r="I186" s="70"/>
      <c r="J186" s="70"/>
      <c r="K186" s="70"/>
      <c r="L186" s="70"/>
      <c r="M186" s="70"/>
      <c r="N186" s="70"/>
      <c r="O186" s="70"/>
      <c r="P186" s="70"/>
      <c r="Q186" s="70"/>
      <c r="R186" s="70"/>
      <c r="S186" s="70"/>
      <c r="T186" s="70"/>
      <c r="U186" s="70"/>
    </row>
    <row r="187" spans="1:21" hidden="1" x14ac:dyDescent="0.15">
      <c r="A187" s="70"/>
      <c r="B187" s="91">
        <v>19</v>
      </c>
      <c r="C187" s="70"/>
      <c r="D187" s="70"/>
      <c r="E187" s="70"/>
      <c r="F187" s="70"/>
      <c r="G187" s="70"/>
      <c r="H187" s="70"/>
      <c r="I187" s="70"/>
      <c r="J187" s="70"/>
      <c r="K187" s="70"/>
      <c r="L187" s="70"/>
      <c r="M187" s="70"/>
      <c r="N187" s="70"/>
      <c r="O187" s="70"/>
      <c r="P187" s="70"/>
      <c r="Q187" s="70"/>
      <c r="R187" s="70"/>
      <c r="S187" s="70"/>
      <c r="T187" s="70"/>
      <c r="U187" s="70"/>
    </row>
    <row r="188" spans="1:21" hidden="1" x14ac:dyDescent="0.15">
      <c r="A188" s="70"/>
      <c r="B188" s="91">
        <v>19.5</v>
      </c>
      <c r="C188" s="70"/>
      <c r="D188" s="70"/>
      <c r="E188" s="70"/>
      <c r="F188" s="70"/>
      <c r="G188" s="70"/>
      <c r="H188" s="70"/>
      <c r="I188" s="70"/>
      <c r="J188" s="70"/>
      <c r="K188" s="70"/>
      <c r="L188" s="70"/>
      <c r="M188" s="70"/>
      <c r="N188" s="70"/>
      <c r="O188" s="70"/>
      <c r="P188" s="70"/>
      <c r="Q188" s="70"/>
      <c r="R188" s="70"/>
      <c r="S188" s="70"/>
      <c r="T188" s="70"/>
      <c r="U188" s="70"/>
    </row>
    <row r="189" spans="1:21" hidden="1" x14ac:dyDescent="0.15">
      <c r="A189" s="70"/>
      <c r="B189" s="91">
        <v>20</v>
      </c>
      <c r="C189" s="70"/>
      <c r="D189" s="70"/>
      <c r="E189" s="70"/>
      <c r="F189" s="70"/>
      <c r="G189" s="70"/>
      <c r="H189" s="70"/>
      <c r="I189" s="70"/>
      <c r="J189" s="70"/>
      <c r="K189" s="70"/>
      <c r="L189" s="70"/>
      <c r="M189" s="70"/>
      <c r="N189" s="70"/>
      <c r="O189" s="70"/>
      <c r="P189" s="70"/>
      <c r="Q189" s="70"/>
      <c r="R189" s="70"/>
      <c r="S189" s="70"/>
      <c r="T189" s="70"/>
      <c r="U189" s="70"/>
    </row>
    <row r="190" spans="1:21" hidden="1" x14ac:dyDescent="0.15">
      <c r="A190" s="70"/>
      <c r="B190" s="91">
        <v>20.5</v>
      </c>
      <c r="C190" s="70"/>
      <c r="D190" s="70"/>
      <c r="E190" s="70"/>
      <c r="F190" s="70"/>
      <c r="G190" s="70"/>
      <c r="H190" s="70"/>
      <c r="I190" s="70"/>
      <c r="J190" s="70"/>
      <c r="K190" s="70"/>
      <c r="L190" s="70"/>
      <c r="M190" s="70"/>
      <c r="N190" s="70"/>
      <c r="O190" s="70"/>
      <c r="P190" s="70"/>
      <c r="Q190" s="70"/>
      <c r="R190" s="70"/>
      <c r="S190" s="70"/>
      <c r="T190" s="70"/>
      <c r="U190" s="70"/>
    </row>
    <row r="191" spans="1:21" hidden="1" x14ac:dyDescent="0.15">
      <c r="A191" s="70"/>
      <c r="B191" s="91">
        <v>21</v>
      </c>
      <c r="C191" s="70"/>
      <c r="D191" s="70"/>
      <c r="E191" s="70"/>
      <c r="F191" s="70"/>
      <c r="G191" s="70"/>
      <c r="H191" s="70"/>
      <c r="I191" s="70"/>
      <c r="J191" s="70"/>
      <c r="K191" s="70"/>
      <c r="L191" s="70"/>
      <c r="M191" s="70"/>
      <c r="N191" s="70"/>
      <c r="O191" s="70"/>
      <c r="P191" s="70"/>
      <c r="Q191" s="70"/>
      <c r="R191" s="70"/>
      <c r="S191" s="70"/>
      <c r="T191" s="70"/>
      <c r="U191" s="70"/>
    </row>
    <row r="192" spans="1:21" hidden="1" x14ac:dyDescent="0.15">
      <c r="A192" s="70"/>
      <c r="B192" s="91">
        <v>21.5</v>
      </c>
      <c r="C192" s="70"/>
      <c r="D192" s="70"/>
      <c r="E192" s="70"/>
      <c r="F192" s="70"/>
      <c r="G192" s="70"/>
      <c r="H192" s="70"/>
      <c r="I192" s="70"/>
      <c r="J192" s="70"/>
      <c r="K192" s="70"/>
      <c r="L192" s="70"/>
      <c r="M192" s="70"/>
      <c r="N192" s="70"/>
      <c r="O192" s="70"/>
      <c r="P192" s="70"/>
      <c r="Q192" s="70"/>
      <c r="R192" s="70"/>
      <c r="S192" s="70"/>
      <c r="T192" s="70"/>
      <c r="U192" s="70"/>
    </row>
    <row r="193" spans="1:21" hidden="1" x14ac:dyDescent="0.15">
      <c r="A193" s="70"/>
      <c r="B193" s="91">
        <v>22</v>
      </c>
      <c r="C193" s="70"/>
      <c r="D193" s="70"/>
      <c r="E193" s="70"/>
      <c r="F193" s="70"/>
      <c r="G193" s="70"/>
      <c r="H193" s="70"/>
      <c r="I193" s="70"/>
      <c r="J193" s="70"/>
      <c r="K193" s="70"/>
      <c r="L193" s="70"/>
      <c r="M193" s="70"/>
      <c r="N193" s="70"/>
      <c r="O193" s="70"/>
      <c r="P193" s="70"/>
      <c r="Q193" s="70"/>
      <c r="R193" s="70"/>
      <c r="S193" s="70"/>
      <c r="T193" s="70"/>
      <c r="U193" s="70"/>
    </row>
    <row r="194" spans="1:21" hidden="1" x14ac:dyDescent="0.15">
      <c r="A194" s="70"/>
      <c r="B194" s="91">
        <v>22.5</v>
      </c>
      <c r="C194" s="70"/>
      <c r="D194" s="70"/>
      <c r="E194" s="70"/>
      <c r="F194" s="70"/>
      <c r="G194" s="70"/>
      <c r="H194" s="70"/>
      <c r="I194" s="70"/>
      <c r="J194" s="70"/>
      <c r="K194" s="70"/>
      <c r="L194" s="70"/>
      <c r="M194" s="70"/>
      <c r="N194" s="70"/>
      <c r="O194" s="70"/>
      <c r="P194" s="70"/>
      <c r="Q194" s="70"/>
      <c r="R194" s="70"/>
      <c r="S194" s="70"/>
      <c r="T194" s="70"/>
      <c r="U194" s="70"/>
    </row>
    <row r="195" spans="1:21" hidden="1" x14ac:dyDescent="0.15">
      <c r="A195" s="70"/>
      <c r="B195" s="91">
        <v>23</v>
      </c>
      <c r="C195" s="70"/>
      <c r="D195" s="70"/>
      <c r="E195" s="70"/>
      <c r="F195" s="70"/>
      <c r="G195" s="70"/>
      <c r="H195" s="70"/>
      <c r="I195" s="70"/>
      <c r="J195" s="70"/>
      <c r="K195" s="70"/>
      <c r="L195" s="70"/>
      <c r="M195" s="70"/>
      <c r="N195" s="70"/>
      <c r="O195" s="70"/>
      <c r="P195" s="70"/>
      <c r="Q195" s="70"/>
      <c r="R195" s="70"/>
      <c r="S195" s="70"/>
      <c r="T195" s="70"/>
      <c r="U195" s="70"/>
    </row>
    <row r="196" spans="1:21" hidden="1" x14ac:dyDescent="0.15">
      <c r="A196" s="70"/>
      <c r="B196" s="91">
        <v>23.5</v>
      </c>
      <c r="C196" s="70"/>
      <c r="D196" s="70"/>
      <c r="E196" s="70"/>
      <c r="F196" s="70"/>
      <c r="G196" s="70"/>
      <c r="H196" s="70"/>
      <c r="I196" s="70"/>
      <c r="J196" s="70"/>
      <c r="K196" s="70"/>
      <c r="L196" s="70"/>
      <c r="M196" s="70"/>
      <c r="N196" s="70"/>
      <c r="O196" s="70"/>
      <c r="P196" s="70"/>
      <c r="Q196" s="70"/>
      <c r="R196" s="70"/>
      <c r="S196" s="70"/>
      <c r="T196" s="70"/>
      <c r="U196" s="70"/>
    </row>
    <row r="197" spans="1:21" hidden="1" x14ac:dyDescent="0.15">
      <c r="A197" s="70"/>
      <c r="B197" s="91">
        <v>24</v>
      </c>
      <c r="C197" s="70"/>
      <c r="D197" s="70"/>
      <c r="E197" s="70"/>
      <c r="F197" s="70"/>
      <c r="G197" s="70"/>
      <c r="H197" s="70"/>
      <c r="I197" s="70"/>
      <c r="J197" s="70"/>
      <c r="K197" s="70"/>
      <c r="L197" s="70"/>
      <c r="M197" s="70"/>
      <c r="N197" s="70"/>
      <c r="O197" s="70"/>
      <c r="P197" s="70"/>
      <c r="Q197" s="70"/>
      <c r="R197" s="70"/>
      <c r="S197" s="70"/>
      <c r="T197" s="70"/>
      <c r="U197" s="70"/>
    </row>
    <row r="198" spans="1:21" hidden="1" x14ac:dyDescent="0.15">
      <c r="A198" s="70"/>
      <c r="B198" s="91">
        <v>24.5</v>
      </c>
      <c r="C198" s="70"/>
      <c r="D198" s="70"/>
      <c r="E198" s="70"/>
      <c r="F198" s="70"/>
      <c r="G198" s="70"/>
      <c r="H198" s="70"/>
      <c r="I198" s="70"/>
      <c r="J198" s="70"/>
      <c r="K198" s="70"/>
      <c r="L198" s="70"/>
      <c r="M198" s="70"/>
      <c r="N198" s="70"/>
      <c r="O198" s="70"/>
      <c r="P198" s="70"/>
      <c r="Q198" s="70"/>
      <c r="R198" s="70"/>
      <c r="S198" s="70"/>
      <c r="T198" s="70"/>
      <c r="U198" s="70"/>
    </row>
    <row r="199" spans="1:21" hidden="1" x14ac:dyDescent="0.15">
      <c r="A199" s="70"/>
      <c r="B199" s="91">
        <v>25</v>
      </c>
      <c r="C199" s="70"/>
      <c r="D199" s="70"/>
      <c r="E199" s="70"/>
      <c r="F199" s="70"/>
      <c r="G199" s="70"/>
      <c r="H199" s="70"/>
      <c r="I199" s="70"/>
      <c r="J199" s="70"/>
      <c r="K199" s="70"/>
      <c r="L199" s="70"/>
      <c r="M199" s="70"/>
      <c r="N199" s="70"/>
      <c r="O199" s="70"/>
      <c r="P199" s="70"/>
      <c r="Q199" s="70"/>
      <c r="R199" s="70"/>
      <c r="S199" s="70"/>
      <c r="T199" s="70"/>
      <c r="U199" s="70"/>
    </row>
    <row r="200" spans="1:21" hidden="1" x14ac:dyDescent="0.15">
      <c r="A200" s="70"/>
      <c r="B200" s="91">
        <v>25.5</v>
      </c>
      <c r="C200" s="70"/>
      <c r="D200" s="70"/>
      <c r="E200" s="70"/>
      <c r="F200" s="70"/>
      <c r="G200" s="70"/>
      <c r="H200" s="70"/>
      <c r="I200" s="70"/>
      <c r="J200" s="70"/>
      <c r="K200" s="70"/>
      <c r="L200" s="70"/>
      <c r="M200" s="70"/>
      <c r="N200" s="70"/>
      <c r="O200" s="70"/>
      <c r="P200" s="70"/>
      <c r="Q200" s="70"/>
      <c r="R200" s="70"/>
      <c r="S200" s="70"/>
      <c r="T200" s="70"/>
      <c r="U200" s="70"/>
    </row>
    <row r="201" spans="1:21" hidden="1" x14ac:dyDescent="0.15">
      <c r="A201" s="70"/>
      <c r="B201" s="91">
        <v>26</v>
      </c>
      <c r="C201" s="70"/>
      <c r="D201" s="70"/>
      <c r="E201" s="70"/>
      <c r="F201" s="70"/>
      <c r="G201" s="70"/>
      <c r="H201" s="70"/>
      <c r="I201" s="70"/>
      <c r="J201" s="70"/>
      <c r="K201" s="70"/>
      <c r="L201" s="70"/>
      <c r="M201" s="70"/>
      <c r="N201" s="70"/>
      <c r="O201" s="70"/>
      <c r="P201" s="70"/>
      <c r="Q201" s="70"/>
      <c r="R201" s="70"/>
      <c r="S201" s="70"/>
      <c r="T201" s="70"/>
      <c r="U201" s="70"/>
    </row>
    <row r="202" spans="1:21" hidden="1" x14ac:dyDescent="0.15">
      <c r="A202" s="70"/>
      <c r="B202" s="91">
        <v>26.5</v>
      </c>
      <c r="C202" s="70"/>
      <c r="D202" s="70"/>
      <c r="E202" s="70"/>
      <c r="F202" s="70"/>
      <c r="G202" s="70"/>
      <c r="H202" s="70"/>
      <c r="I202" s="70"/>
      <c r="J202" s="70"/>
      <c r="K202" s="70"/>
      <c r="L202" s="70"/>
      <c r="M202" s="70"/>
      <c r="N202" s="70"/>
      <c r="O202" s="70"/>
      <c r="P202" s="70"/>
      <c r="Q202" s="70"/>
      <c r="R202" s="70"/>
      <c r="S202" s="70"/>
      <c r="T202" s="70"/>
      <c r="U202" s="70"/>
    </row>
    <row r="203" spans="1:21" hidden="1" x14ac:dyDescent="0.15">
      <c r="A203" s="70"/>
      <c r="B203" s="91">
        <v>27</v>
      </c>
      <c r="C203" s="70"/>
      <c r="D203" s="70"/>
      <c r="E203" s="70"/>
      <c r="F203" s="70"/>
      <c r="G203" s="70"/>
      <c r="H203" s="70"/>
      <c r="I203" s="70"/>
      <c r="J203" s="70"/>
      <c r="K203" s="70"/>
      <c r="L203" s="70"/>
      <c r="M203" s="70"/>
      <c r="N203" s="70"/>
      <c r="O203" s="70"/>
      <c r="P203" s="70"/>
      <c r="Q203" s="70"/>
      <c r="R203" s="70"/>
      <c r="S203" s="70"/>
      <c r="T203" s="70"/>
      <c r="U203" s="70"/>
    </row>
    <row r="204" spans="1:21" hidden="1" x14ac:dyDescent="0.15">
      <c r="A204" s="70"/>
      <c r="B204" s="91">
        <v>27.5</v>
      </c>
      <c r="C204" s="70"/>
      <c r="D204" s="70"/>
      <c r="E204" s="70"/>
      <c r="F204" s="70"/>
      <c r="G204" s="70"/>
      <c r="H204" s="70"/>
      <c r="I204" s="70"/>
      <c r="J204" s="70"/>
      <c r="K204" s="70"/>
      <c r="L204" s="70"/>
      <c r="M204" s="70"/>
      <c r="N204" s="70"/>
      <c r="O204" s="70"/>
      <c r="P204" s="70"/>
      <c r="Q204" s="70"/>
      <c r="R204" s="70"/>
      <c r="S204" s="70"/>
      <c r="T204" s="70"/>
      <c r="U204" s="70"/>
    </row>
    <row r="205" spans="1:21" hidden="1" x14ac:dyDescent="0.15">
      <c r="A205" s="70"/>
      <c r="B205" s="91">
        <v>28</v>
      </c>
      <c r="C205" s="70"/>
      <c r="D205" s="70"/>
      <c r="E205" s="70"/>
      <c r="F205" s="70"/>
      <c r="G205" s="70"/>
      <c r="H205" s="70"/>
      <c r="I205" s="70"/>
      <c r="J205" s="70"/>
      <c r="K205" s="70"/>
      <c r="L205" s="70"/>
      <c r="M205" s="70"/>
      <c r="N205" s="70"/>
      <c r="O205" s="70"/>
      <c r="P205" s="70"/>
      <c r="Q205" s="70"/>
      <c r="R205" s="70"/>
      <c r="S205" s="70"/>
      <c r="T205" s="70"/>
      <c r="U205" s="70"/>
    </row>
    <row r="206" spans="1:21" hidden="1" x14ac:dyDescent="0.15">
      <c r="A206" s="70"/>
      <c r="B206" s="91">
        <v>28.5</v>
      </c>
      <c r="C206" s="70"/>
      <c r="D206" s="70"/>
      <c r="E206" s="70"/>
      <c r="F206" s="70"/>
      <c r="G206" s="70"/>
      <c r="H206" s="70"/>
      <c r="I206" s="70"/>
      <c r="J206" s="70"/>
      <c r="K206" s="70"/>
      <c r="L206" s="70"/>
      <c r="M206" s="70"/>
      <c r="N206" s="70"/>
      <c r="O206" s="70"/>
      <c r="P206" s="70"/>
      <c r="Q206" s="70"/>
      <c r="R206" s="70"/>
      <c r="S206" s="70"/>
      <c r="T206" s="70"/>
      <c r="U206" s="70"/>
    </row>
    <row r="207" spans="1:21" hidden="1" x14ac:dyDescent="0.15">
      <c r="A207" s="70"/>
      <c r="B207" s="91">
        <v>29</v>
      </c>
      <c r="C207" s="70"/>
      <c r="D207" s="70"/>
      <c r="E207" s="70"/>
      <c r="F207" s="70"/>
      <c r="G207" s="70"/>
      <c r="H207" s="70"/>
      <c r="I207" s="70"/>
      <c r="J207" s="70"/>
      <c r="K207" s="70"/>
      <c r="L207" s="70"/>
      <c r="M207" s="70"/>
      <c r="N207" s="70"/>
      <c r="O207" s="70"/>
      <c r="P207" s="70"/>
      <c r="Q207" s="70"/>
      <c r="R207" s="70"/>
      <c r="S207" s="70"/>
      <c r="T207" s="70"/>
      <c r="U207" s="70"/>
    </row>
    <row r="208" spans="1:21" hidden="1" x14ac:dyDescent="0.15">
      <c r="A208" s="70"/>
      <c r="B208" s="91">
        <v>29.5</v>
      </c>
      <c r="C208" s="70"/>
      <c r="D208" s="70"/>
      <c r="E208" s="70"/>
      <c r="F208" s="70"/>
      <c r="G208" s="70"/>
      <c r="H208" s="70"/>
      <c r="I208" s="70"/>
      <c r="J208" s="70"/>
      <c r="K208" s="70"/>
      <c r="L208" s="70"/>
      <c r="M208" s="70"/>
      <c r="N208" s="70"/>
      <c r="O208" s="70"/>
      <c r="P208" s="70"/>
      <c r="Q208" s="70"/>
      <c r="R208" s="70"/>
      <c r="S208" s="70"/>
      <c r="T208" s="70"/>
      <c r="U208" s="70"/>
    </row>
    <row r="209" spans="1:21" hidden="1" x14ac:dyDescent="0.15">
      <c r="A209" s="70"/>
      <c r="B209" s="91">
        <v>30</v>
      </c>
      <c r="C209" s="70"/>
      <c r="D209" s="70"/>
      <c r="E209" s="70"/>
      <c r="F209" s="70"/>
      <c r="G209" s="70"/>
      <c r="H209" s="70"/>
      <c r="I209" s="70"/>
      <c r="J209" s="70"/>
      <c r="K209" s="70"/>
      <c r="L209" s="70"/>
      <c r="M209" s="70"/>
      <c r="N209" s="70"/>
      <c r="O209" s="70"/>
      <c r="P209" s="70"/>
      <c r="Q209" s="70"/>
      <c r="R209" s="70"/>
      <c r="S209" s="70"/>
      <c r="T209" s="70"/>
      <c r="U209" s="70"/>
    </row>
    <row r="210" spans="1:21" hidden="1" x14ac:dyDescent="0.15">
      <c r="A210" s="70"/>
      <c r="B210" s="70"/>
      <c r="C210" s="70"/>
      <c r="D210" s="70"/>
      <c r="E210" s="70"/>
      <c r="F210" s="70"/>
      <c r="G210" s="70"/>
      <c r="H210" s="70"/>
      <c r="I210" s="70"/>
      <c r="J210" s="70"/>
      <c r="K210" s="70"/>
      <c r="L210" s="70"/>
      <c r="M210" s="70"/>
      <c r="N210" s="70"/>
      <c r="O210" s="70"/>
      <c r="P210" s="70"/>
      <c r="Q210" s="70"/>
      <c r="R210" s="70"/>
      <c r="S210" s="70"/>
      <c r="T210" s="70"/>
      <c r="U210" s="70"/>
    </row>
    <row r="211" spans="1:21" hidden="1" x14ac:dyDescent="0.15">
      <c r="A211" s="70"/>
      <c r="B211" s="70" t="s">
        <v>287</v>
      </c>
      <c r="C211" s="70"/>
      <c r="D211" s="70"/>
      <c r="E211" s="70"/>
      <c r="F211" s="70"/>
      <c r="G211" s="70"/>
      <c r="H211" s="70"/>
      <c r="I211" s="70"/>
      <c r="J211" s="70"/>
      <c r="K211" s="70"/>
      <c r="L211" s="70"/>
      <c r="M211" s="70"/>
      <c r="N211" s="70"/>
      <c r="O211" s="70"/>
      <c r="P211" s="70"/>
      <c r="Q211" s="70"/>
      <c r="R211" s="70"/>
      <c r="S211" s="70"/>
      <c r="T211" s="70"/>
      <c r="U211" s="70"/>
    </row>
    <row r="212" spans="1:21" hidden="1" x14ac:dyDescent="0.15">
      <c r="A212" s="70"/>
      <c r="B212" s="70" t="s">
        <v>288</v>
      </c>
      <c r="C212" s="70"/>
      <c r="D212" s="70"/>
      <c r="E212" s="70"/>
      <c r="F212" s="70"/>
      <c r="G212" s="70"/>
      <c r="H212" s="70"/>
      <c r="I212" s="70"/>
      <c r="J212" s="70"/>
      <c r="K212" s="70"/>
      <c r="L212" s="70"/>
      <c r="M212" s="70"/>
      <c r="N212" s="70"/>
      <c r="O212" s="70"/>
      <c r="P212" s="70"/>
      <c r="Q212" s="70"/>
      <c r="R212" s="70"/>
      <c r="S212" s="70"/>
      <c r="T212" s="70"/>
      <c r="U212" s="70"/>
    </row>
    <row r="213" spans="1:21" hidden="1" x14ac:dyDescent="0.15">
      <c r="A213" s="70"/>
      <c r="B213" s="70"/>
      <c r="C213" s="70"/>
      <c r="D213" s="70"/>
      <c r="E213" s="70"/>
      <c r="F213" s="70"/>
      <c r="G213" s="70"/>
      <c r="H213" s="70"/>
      <c r="I213" s="70"/>
      <c r="J213" s="70"/>
      <c r="K213" s="70"/>
      <c r="L213" s="70"/>
      <c r="M213" s="70"/>
      <c r="N213" s="70"/>
      <c r="O213" s="70"/>
      <c r="P213" s="70"/>
      <c r="Q213" s="70"/>
      <c r="R213" s="70"/>
      <c r="S213" s="70"/>
      <c r="T213" s="70"/>
      <c r="U213" s="70"/>
    </row>
    <row r="214" spans="1:21" hidden="1" x14ac:dyDescent="0.15">
      <c r="A214" s="70"/>
      <c r="B214" s="70"/>
      <c r="C214" s="70"/>
      <c r="D214" s="70"/>
      <c r="E214" s="70"/>
      <c r="F214" s="70"/>
      <c r="G214" s="70"/>
      <c r="H214" s="70"/>
      <c r="I214" s="70"/>
      <c r="J214" s="70"/>
      <c r="K214" s="70"/>
      <c r="L214" s="70"/>
      <c r="M214" s="70"/>
      <c r="N214" s="70"/>
      <c r="O214" s="70"/>
      <c r="P214" s="70"/>
      <c r="Q214" s="70"/>
      <c r="R214" s="70"/>
      <c r="S214" s="70"/>
      <c r="T214" s="70"/>
      <c r="U214" s="70"/>
    </row>
    <row r="215" spans="1:21" hidden="1" x14ac:dyDescent="0.15">
      <c r="A215" s="70"/>
      <c r="B215" s="70"/>
      <c r="C215" s="70"/>
      <c r="D215" s="70"/>
      <c r="E215" s="70"/>
      <c r="F215" s="70"/>
      <c r="G215" s="70"/>
      <c r="H215" s="70"/>
      <c r="I215" s="70"/>
      <c r="J215" s="70"/>
      <c r="K215" s="70"/>
      <c r="L215" s="70"/>
      <c r="M215" s="70"/>
      <c r="N215" s="70"/>
      <c r="O215" s="70"/>
      <c r="P215" s="70"/>
      <c r="Q215" s="70"/>
      <c r="R215" s="70"/>
      <c r="S215" s="70"/>
      <c r="T215" s="70"/>
      <c r="U215" s="70"/>
    </row>
    <row r="216" spans="1:21" hidden="1" x14ac:dyDescent="0.15">
      <c r="A216" s="70"/>
      <c r="B216" s="70"/>
      <c r="C216" s="70"/>
      <c r="D216" s="70"/>
      <c r="E216" s="70"/>
      <c r="F216" s="70"/>
      <c r="G216" s="70"/>
      <c r="H216" s="70"/>
      <c r="I216" s="70"/>
      <c r="J216" s="70"/>
      <c r="K216" s="70"/>
      <c r="L216" s="70"/>
      <c r="M216" s="70"/>
      <c r="N216" s="70"/>
      <c r="O216" s="70"/>
      <c r="P216" s="70"/>
      <c r="Q216" s="70"/>
      <c r="R216" s="70"/>
      <c r="S216" s="70"/>
      <c r="T216" s="70"/>
      <c r="U216" s="70"/>
    </row>
    <row r="217" spans="1:21" hidden="1" x14ac:dyDescent="0.15">
      <c r="A217" s="70"/>
      <c r="B217" s="70"/>
      <c r="C217" s="70"/>
      <c r="D217" s="70"/>
      <c r="E217" s="70"/>
      <c r="F217" s="70"/>
      <c r="G217" s="70"/>
      <c r="H217" s="70"/>
      <c r="I217" s="70"/>
      <c r="J217" s="70"/>
      <c r="K217" s="70"/>
      <c r="L217" s="70"/>
      <c r="M217" s="70"/>
      <c r="N217" s="70"/>
      <c r="O217" s="70"/>
      <c r="P217" s="70"/>
      <c r="Q217" s="70"/>
      <c r="R217" s="70"/>
      <c r="S217" s="70"/>
      <c r="T217" s="70"/>
      <c r="U217" s="70"/>
    </row>
    <row r="218" spans="1:21" hidden="1" x14ac:dyDescent="0.15">
      <c r="A218" s="70"/>
      <c r="B218" s="70"/>
      <c r="C218" s="70"/>
      <c r="D218" s="70"/>
      <c r="E218" s="70"/>
      <c r="F218" s="70"/>
      <c r="G218" s="70"/>
      <c r="H218" s="70"/>
      <c r="I218" s="70"/>
      <c r="J218" s="70"/>
      <c r="K218" s="70"/>
      <c r="L218" s="70"/>
      <c r="M218" s="70"/>
      <c r="N218" s="70"/>
      <c r="O218" s="70"/>
      <c r="P218" s="70"/>
      <c r="Q218" s="70"/>
      <c r="R218" s="70"/>
      <c r="S218" s="70"/>
      <c r="T218" s="70"/>
      <c r="U218" s="70"/>
    </row>
    <row r="219" spans="1:21" hidden="1" x14ac:dyDescent="0.15">
      <c r="A219" s="70"/>
      <c r="B219" s="70"/>
      <c r="C219" s="70"/>
      <c r="D219" s="70"/>
      <c r="E219" s="70"/>
      <c r="F219" s="70"/>
      <c r="G219" s="70"/>
      <c r="H219" s="70"/>
      <c r="I219" s="70"/>
      <c r="J219" s="70"/>
      <c r="K219" s="70"/>
      <c r="L219" s="70"/>
      <c r="M219" s="70"/>
      <c r="N219" s="70"/>
      <c r="O219" s="70"/>
      <c r="P219" s="70"/>
      <c r="Q219" s="70"/>
      <c r="R219" s="70"/>
      <c r="S219" s="70"/>
      <c r="T219" s="70"/>
      <c r="U219" s="70"/>
    </row>
    <row r="220" spans="1:21" hidden="1" x14ac:dyDescent="0.15">
      <c r="A220" s="70"/>
      <c r="B220" s="70"/>
      <c r="C220" s="70"/>
      <c r="D220" s="70"/>
      <c r="E220" s="70"/>
      <c r="F220" s="70"/>
      <c r="G220" s="70"/>
      <c r="H220" s="70"/>
      <c r="I220" s="70"/>
      <c r="J220" s="70"/>
      <c r="K220" s="70"/>
      <c r="L220" s="70"/>
      <c r="M220" s="70"/>
      <c r="N220" s="70"/>
      <c r="O220" s="70"/>
      <c r="P220" s="70"/>
      <c r="Q220" s="70"/>
      <c r="R220" s="70"/>
      <c r="S220" s="70"/>
      <c r="T220" s="70"/>
      <c r="U220" s="70"/>
    </row>
    <row r="221" spans="1:21" hidden="1" x14ac:dyDescent="0.15">
      <c r="A221" s="70"/>
      <c r="B221" s="70"/>
      <c r="C221" s="70"/>
      <c r="D221" s="70"/>
      <c r="E221" s="70"/>
      <c r="F221" s="70"/>
      <c r="G221" s="70"/>
      <c r="H221" s="70"/>
      <c r="I221" s="70"/>
      <c r="J221" s="70"/>
      <c r="K221" s="70"/>
      <c r="L221" s="70"/>
      <c r="M221" s="70"/>
      <c r="N221" s="70"/>
      <c r="O221" s="70"/>
      <c r="P221" s="70"/>
      <c r="Q221" s="70"/>
      <c r="R221" s="70"/>
      <c r="S221" s="70"/>
      <c r="T221" s="70"/>
      <c r="U221" s="70"/>
    </row>
    <row r="222" spans="1:21" x14ac:dyDescent="0.15">
      <c r="A222" s="70"/>
      <c r="B222" s="70"/>
      <c r="C222" s="70"/>
      <c r="D222" s="70"/>
      <c r="E222" s="70"/>
      <c r="F222" s="70"/>
      <c r="G222" s="70"/>
      <c r="H222" s="70"/>
      <c r="I222" s="70"/>
      <c r="J222" s="70"/>
      <c r="K222" s="70"/>
      <c r="L222" s="70"/>
      <c r="M222" s="70"/>
      <c r="N222" s="70"/>
      <c r="O222" s="70"/>
      <c r="P222" s="70"/>
      <c r="Q222" s="70"/>
      <c r="R222" s="70"/>
      <c r="S222" s="70"/>
      <c r="T222" s="70"/>
      <c r="U222" s="70"/>
    </row>
    <row r="223" spans="1:21" x14ac:dyDescent="0.15">
      <c r="A223" s="70"/>
      <c r="B223" s="70"/>
      <c r="C223" s="70"/>
      <c r="D223" s="70"/>
      <c r="E223" s="70"/>
      <c r="F223" s="70"/>
      <c r="G223" s="70"/>
      <c r="H223" s="70"/>
      <c r="I223" s="70"/>
      <c r="J223" s="70"/>
      <c r="K223" s="70"/>
      <c r="L223" s="70"/>
      <c r="M223" s="70"/>
      <c r="N223" s="70"/>
      <c r="O223" s="70"/>
      <c r="P223" s="70"/>
      <c r="Q223" s="70"/>
      <c r="R223" s="70"/>
      <c r="S223" s="70"/>
      <c r="T223" s="70"/>
      <c r="U223" s="70"/>
    </row>
    <row r="224" spans="1:21" x14ac:dyDescent="0.15">
      <c r="A224" s="70"/>
      <c r="B224" s="70"/>
      <c r="C224" s="70"/>
      <c r="D224" s="70"/>
      <c r="E224" s="70"/>
      <c r="F224" s="70"/>
      <c r="G224" s="70"/>
      <c r="H224" s="70"/>
      <c r="I224" s="70"/>
      <c r="J224" s="70"/>
      <c r="K224" s="70"/>
      <c r="L224" s="70"/>
      <c r="M224" s="70"/>
      <c r="N224" s="70"/>
      <c r="O224" s="70"/>
      <c r="P224" s="70"/>
      <c r="Q224" s="70"/>
      <c r="R224" s="70"/>
      <c r="S224" s="70"/>
      <c r="T224" s="70"/>
      <c r="U224" s="70"/>
    </row>
    <row r="225" spans="1:21" x14ac:dyDescent="0.15">
      <c r="A225" s="70"/>
      <c r="B225" s="70"/>
      <c r="C225" s="70"/>
      <c r="D225" s="70"/>
      <c r="E225" s="70"/>
      <c r="F225" s="70"/>
      <c r="G225" s="70"/>
      <c r="H225" s="70"/>
      <c r="I225" s="70"/>
      <c r="J225" s="70"/>
      <c r="K225" s="70"/>
      <c r="L225" s="70"/>
      <c r="M225" s="70"/>
      <c r="N225" s="70"/>
      <c r="O225" s="70"/>
      <c r="P225" s="70"/>
      <c r="Q225" s="70"/>
      <c r="R225" s="70"/>
      <c r="S225" s="70"/>
      <c r="T225" s="70"/>
      <c r="U225" s="70"/>
    </row>
    <row r="226" spans="1:21" x14ac:dyDescent="0.15">
      <c r="A226" s="70"/>
      <c r="B226" s="70"/>
      <c r="C226" s="70"/>
      <c r="D226" s="70"/>
      <c r="E226" s="70"/>
      <c r="F226" s="70"/>
      <c r="G226" s="70"/>
      <c r="H226" s="70"/>
      <c r="I226" s="70"/>
      <c r="J226" s="70"/>
      <c r="K226" s="70"/>
      <c r="L226" s="70"/>
      <c r="M226" s="70"/>
      <c r="N226" s="70"/>
      <c r="O226" s="70"/>
      <c r="P226" s="70"/>
      <c r="Q226" s="70"/>
      <c r="R226" s="70"/>
      <c r="S226" s="70"/>
      <c r="T226" s="70"/>
      <c r="U226" s="70"/>
    </row>
    <row r="227" spans="1:21" x14ac:dyDescent="0.15">
      <c r="A227" s="70"/>
      <c r="B227" s="70"/>
      <c r="C227" s="70"/>
      <c r="D227" s="70"/>
      <c r="E227" s="70"/>
      <c r="F227" s="70"/>
      <c r="G227" s="70"/>
      <c r="H227" s="70"/>
      <c r="I227" s="70"/>
      <c r="J227" s="70"/>
      <c r="K227" s="70"/>
      <c r="L227" s="70"/>
      <c r="M227" s="70"/>
      <c r="N227" s="70"/>
      <c r="O227" s="70"/>
      <c r="P227" s="70"/>
      <c r="Q227" s="70"/>
      <c r="R227" s="70"/>
      <c r="S227" s="70"/>
      <c r="T227" s="70"/>
      <c r="U227" s="70"/>
    </row>
    <row r="228" spans="1:21" x14ac:dyDescent="0.15">
      <c r="A228" s="70"/>
      <c r="B228" s="70"/>
      <c r="C228" s="70"/>
      <c r="D228" s="70"/>
      <c r="E228" s="70"/>
      <c r="F228" s="70"/>
      <c r="G228" s="70"/>
      <c r="H228" s="70"/>
      <c r="I228" s="70"/>
      <c r="J228" s="70"/>
      <c r="K228" s="70"/>
      <c r="L228" s="70"/>
      <c r="M228" s="70"/>
      <c r="N228" s="70"/>
      <c r="O228" s="70"/>
      <c r="P228" s="70"/>
      <c r="Q228" s="70"/>
      <c r="R228" s="70"/>
      <c r="S228" s="70"/>
      <c r="T228" s="70"/>
      <c r="U228" s="70"/>
    </row>
    <row r="229" spans="1:21" x14ac:dyDescent="0.15">
      <c r="A229" s="70"/>
      <c r="B229" s="70"/>
      <c r="C229" s="70"/>
      <c r="D229" s="70"/>
      <c r="E229" s="70"/>
      <c r="F229" s="70"/>
      <c r="G229" s="70"/>
      <c r="H229" s="70"/>
      <c r="I229" s="70"/>
      <c r="J229" s="70"/>
      <c r="K229" s="70"/>
      <c r="L229" s="70"/>
      <c r="M229" s="70"/>
      <c r="N229" s="70"/>
      <c r="O229" s="70"/>
      <c r="P229" s="70"/>
      <c r="Q229" s="70"/>
      <c r="R229" s="70"/>
      <c r="S229" s="70"/>
      <c r="T229" s="70"/>
      <c r="U229" s="70"/>
    </row>
    <row r="230" spans="1:21" x14ac:dyDescent="0.15">
      <c r="A230" s="70"/>
      <c r="B230" s="70"/>
      <c r="C230" s="70"/>
      <c r="D230" s="70"/>
      <c r="E230" s="70"/>
      <c r="F230" s="70"/>
      <c r="G230" s="70"/>
      <c r="H230" s="70"/>
      <c r="I230" s="70"/>
      <c r="J230" s="70"/>
      <c r="K230" s="70"/>
      <c r="L230" s="70"/>
      <c r="M230" s="70"/>
      <c r="N230" s="70"/>
      <c r="O230" s="70"/>
      <c r="P230" s="70"/>
      <c r="Q230" s="70"/>
      <c r="R230" s="70"/>
      <c r="S230" s="70"/>
      <c r="T230" s="70"/>
      <c r="U230" s="70"/>
    </row>
    <row r="231" spans="1:21" x14ac:dyDescent="0.15">
      <c r="A231" s="70"/>
      <c r="B231" s="70"/>
      <c r="C231" s="70"/>
      <c r="D231" s="70"/>
      <c r="E231" s="70"/>
      <c r="F231" s="70"/>
      <c r="G231" s="70"/>
      <c r="H231" s="70"/>
      <c r="I231" s="70"/>
      <c r="J231" s="70"/>
      <c r="K231" s="70"/>
      <c r="L231" s="70"/>
      <c r="M231" s="70"/>
      <c r="N231" s="70"/>
      <c r="O231" s="70"/>
      <c r="P231" s="70"/>
      <c r="Q231" s="70"/>
      <c r="R231" s="70"/>
      <c r="S231" s="70"/>
      <c r="T231" s="70"/>
      <c r="U231" s="70"/>
    </row>
    <row r="232" spans="1:21" x14ac:dyDescent="0.15">
      <c r="A232" s="70"/>
      <c r="B232" s="70"/>
      <c r="C232" s="70"/>
      <c r="D232" s="70"/>
      <c r="E232" s="70"/>
      <c r="F232" s="70"/>
      <c r="G232" s="70"/>
      <c r="H232" s="70"/>
      <c r="I232" s="70"/>
      <c r="J232" s="70"/>
      <c r="K232" s="70"/>
      <c r="L232" s="70"/>
      <c r="M232" s="70"/>
      <c r="N232" s="70"/>
      <c r="O232" s="70"/>
      <c r="P232" s="70"/>
      <c r="Q232" s="70"/>
      <c r="R232" s="70"/>
      <c r="S232" s="70"/>
      <c r="T232" s="70"/>
      <c r="U232" s="70"/>
    </row>
    <row r="233" spans="1:21" x14ac:dyDescent="0.15">
      <c r="A233" s="70"/>
      <c r="B233" s="70"/>
      <c r="C233" s="70"/>
      <c r="D233" s="70"/>
      <c r="E233" s="70"/>
      <c r="F233" s="70"/>
      <c r="G233" s="70"/>
      <c r="H233" s="70"/>
      <c r="I233" s="70"/>
      <c r="J233" s="70"/>
      <c r="K233" s="70"/>
      <c r="L233" s="70"/>
      <c r="M233" s="70"/>
      <c r="N233" s="70"/>
      <c r="O233" s="70"/>
      <c r="P233" s="70"/>
      <c r="Q233" s="70"/>
      <c r="R233" s="70"/>
      <c r="S233" s="70"/>
      <c r="T233" s="70"/>
      <c r="U233" s="70"/>
    </row>
    <row r="234" spans="1:21" x14ac:dyDescent="0.15">
      <c r="A234" s="70"/>
      <c r="B234" s="70"/>
      <c r="C234" s="70"/>
      <c r="D234" s="70"/>
      <c r="E234" s="70"/>
      <c r="F234" s="70"/>
      <c r="G234" s="70"/>
      <c r="H234" s="70"/>
      <c r="I234" s="70"/>
      <c r="J234" s="70"/>
      <c r="K234" s="70"/>
      <c r="L234" s="70"/>
      <c r="M234" s="70"/>
      <c r="N234" s="70"/>
      <c r="O234" s="70"/>
      <c r="P234" s="70"/>
      <c r="Q234" s="70"/>
      <c r="R234" s="70"/>
      <c r="S234" s="70"/>
      <c r="T234" s="70"/>
      <c r="U234" s="70"/>
    </row>
    <row r="235" spans="1:21" x14ac:dyDescent="0.15">
      <c r="A235" s="70"/>
      <c r="B235" s="70"/>
      <c r="C235" s="70"/>
      <c r="D235" s="70"/>
      <c r="E235" s="70"/>
      <c r="F235" s="70"/>
      <c r="G235" s="70"/>
      <c r="H235" s="70"/>
      <c r="I235" s="70"/>
      <c r="J235" s="70"/>
      <c r="K235" s="70"/>
      <c r="L235" s="70"/>
      <c r="M235" s="70"/>
      <c r="N235" s="70"/>
      <c r="O235" s="70"/>
      <c r="P235" s="70"/>
      <c r="Q235" s="70"/>
      <c r="R235" s="70"/>
      <c r="S235" s="70"/>
      <c r="T235" s="70"/>
      <c r="U235" s="70"/>
    </row>
    <row r="236" spans="1:21" x14ac:dyDescent="0.15">
      <c r="A236" s="70"/>
      <c r="B236" s="70"/>
      <c r="C236" s="70"/>
      <c r="D236" s="70"/>
      <c r="E236" s="70"/>
      <c r="F236" s="70"/>
      <c r="G236" s="70"/>
      <c r="H236" s="70"/>
      <c r="I236" s="70"/>
      <c r="J236" s="70"/>
      <c r="K236" s="70"/>
      <c r="L236" s="70"/>
      <c r="M236" s="70"/>
      <c r="N236" s="70"/>
      <c r="O236" s="70"/>
      <c r="P236" s="70"/>
      <c r="Q236" s="70"/>
      <c r="R236" s="70"/>
      <c r="S236" s="70"/>
      <c r="T236" s="70"/>
      <c r="U236" s="70"/>
    </row>
    <row r="237" spans="1:21" x14ac:dyDescent="0.15">
      <c r="A237" s="70"/>
      <c r="B237" s="70"/>
      <c r="C237" s="70"/>
      <c r="D237" s="70"/>
      <c r="E237" s="70"/>
      <c r="F237" s="70"/>
      <c r="G237" s="70"/>
      <c r="H237" s="70"/>
      <c r="I237" s="70"/>
      <c r="J237" s="70"/>
      <c r="K237" s="70"/>
      <c r="L237" s="70"/>
      <c r="M237" s="70"/>
      <c r="N237" s="70"/>
      <c r="O237" s="70"/>
      <c r="P237" s="70"/>
      <c r="Q237" s="70"/>
      <c r="R237" s="70"/>
      <c r="S237" s="70"/>
      <c r="T237" s="70"/>
      <c r="U237" s="70"/>
    </row>
    <row r="238" spans="1:21" x14ac:dyDescent="0.15">
      <c r="A238" s="70"/>
      <c r="B238" s="70"/>
      <c r="C238" s="70"/>
      <c r="D238" s="70"/>
      <c r="E238" s="70"/>
      <c r="F238" s="70"/>
      <c r="G238" s="70"/>
      <c r="H238" s="70"/>
      <c r="I238" s="70"/>
      <c r="J238" s="70"/>
      <c r="K238" s="70"/>
      <c r="L238" s="70"/>
      <c r="M238" s="70"/>
      <c r="N238" s="70"/>
      <c r="O238" s="70"/>
      <c r="P238" s="70"/>
      <c r="Q238" s="70"/>
      <c r="R238" s="70"/>
      <c r="S238" s="70"/>
      <c r="T238" s="70"/>
      <c r="U238" s="70"/>
    </row>
    <row r="239" spans="1:21" x14ac:dyDescent="0.15">
      <c r="A239" s="70"/>
      <c r="B239" s="70"/>
      <c r="C239" s="70"/>
      <c r="D239" s="70"/>
      <c r="E239" s="70"/>
      <c r="F239" s="70"/>
      <c r="G239" s="70"/>
      <c r="H239" s="70"/>
      <c r="I239" s="70"/>
      <c r="J239" s="70"/>
      <c r="K239" s="70"/>
      <c r="L239" s="70"/>
      <c r="M239" s="70"/>
      <c r="N239" s="70"/>
      <c r="O239" s="70"/>
      <c r="P239" s="70"/>
      <c r="Q239" s="70"/>
      <c r="R239" s="70"/>
      <c r="S239" s="70"/>
      <c r="T239" s="70"/>
      <c r="U239" s="70"/>
    </row>
    <row r="240" spans="1:21" x14ac:dyDescent="0.15">
      <c r="A240" s="70"/>
      <c r="B240" s="70"/>
      <c r="C240" s="70"/>
      <c r="D240" s="70"/>
      <c r="E240" s="70"/>
      <c r="F240" s="70"/>
      <c r="G240" s="70"/>
      <c r="H240" s="70"/>
      <c r="I240" s="70"/>
      <c r="J240" s="70"/>
      <c r="K240" s="70"/>
      <c r="L240" s="70"/>
      <c r="M240" s="70"/>
      <c r="N240" s="70"/>
      <c r="O240" s="70"/>
      <c r="P240" s="70"/>
      <c r="Q240" s="70"/>
      <c r="R240" s="70"/>
      <c r="S240" s="70"/>
      <c r="T240" s="70"/>
      <c r="U240" s="70"/>
    </row>
    <row r="241" spans="1:21" x14ac:dyDescent="0.15">
      <c r="A241" s="70"/>
      <c r="B241" s="70"/>
      <c r="C241" s="70"/>
      <c r="D241" s="70"/>
      <c r="E241" s="70"/>
      <c r="F241" s="70"/>
      <c r="G241" s="70"/>
      <c r="H241" s="70"/>
      <c r="I241" s="70"/>
      <c r="J241" s="70"/>
      <c r="K241" s="70"/>
      <c r="L241" s="70"/>
      <c r="M241" s="70"/>
      <c r="N241" s="70"/>
      <c r="O241" s="70"/>
      <c r="P241" s="70"/>
      <c r="Q241" s="70"/>
      <c r="R241" s="70"/>
      <c r="S241" s="70"/>
      <c r="T241" s="70"/>
      <c r="U241" s="70"/>
    </row>
  </sheetData>
  <sheetProtection algorithmName="SHA-512" hashValue="fuyx3DHATpweB+la7AbN1Dpa3+Bd1P5ASw8ZmhZANoiDZ/WH/KxTpqUO0/kZ1B0B1mha7AyfT1oI3MmbwA15kQ==" saltValue="coOKUGo9TcW+B9ooslsnlw==" spinCount="100000" sheet="1" selectLockedCells="1"/>
  <dataConsolidate/>
  <mergeCells count="112">
    <mergeCell ref="K40:M40"/>
    <mergeCell ref="A5:F6"/>
    <mergeCell ref="M26:M27"/>
    <mergeCell ref="E30:F30"/>
    <mergeCell ref="E31:F31"/>
    <mergeCell ref="E32:F32"/>
    <mergeCell ref="E33:F33"/>
    <mergeCell ref="G33:H33"/>
    <mergeCell ref="A15:A23"/>
    <mergeCell ref="D16:G16"/>
    <mergeCell ref="J16:M16"/>
    <mergeCell ref="B15:G15"/>
    <mergeCell ref="H15:M15"/>
    <mergeCell ref="M24:M25"/>
    <mergeCell ref="A13:B14"/>
    <mergeCell ref="C13:G14"/>
    <mergeCell ref="D20:G20"/>
    <mergeCell ref="D21:G21"/>
    <mergeCell ref="C12:G12"/>
    <mergeCell ref="J14:M14"/>
    <mergeCell ref="D17:G17"/>
    <mergeCell ref="D22:G22"/>
    <mergeCell ref="J20:M20"/>
    <mergeCell ref="D18:G18"/>
    <mergeCell ref="A28:B31"/>
    <mergeCell ref="A36:B37"/>
    <mergeCell ref="A38:B38"/>
    <mergeCell ref="A32:B35"/>
    <mergeCell ref="C32:C33"/>
    <mergeCell ref="C28:C29"/>
    <mergeCell ref="E29:F29"/>
    <mergeCell ref="C30:C31"/>
    <mergeCell ref="G28:H28"/>
    <mergeCell ref="G29:H29"/>
    <mergeCell ref="G30:H30"/>
    <mergeCell ref="G31:H31"/>
    <mergeCell ref="G32:H32"/>
    <mergeCell ref="H12:M12"/>
    <mergeCell ref="H13:I13"/>
    <mergeCell ref="J13:M13"/>
    <mergeCell ref="H14:I14"/>
    <mergeCell ref="G34:H34"/>
    <mergeCell ref="G35:H35"/>
    <mergeCell ref="E27:F27"/>
    <mergeCell ref="E28:F28"/>
    <mergeCell ref="E34:F34"/>
    <mergeCell ref="E35:F35"/>
    <mergeCell ref="G27:H27"/>
    <mergeCell ref="E24:F24"/>
    <mergeCell ref="E25:F25"/>
    <mergeCell ref="G24:H24"/>
    <mergeCell ref="M32:M33"/>
    <mergeCell ref="M30:M31"/>
    <mergeCell ref="M28:M29"/>
    <mergeCell ref="D19:G19"/>
    <mergeCell ref="A12:B12"/>
    <mergeCell ref="H21:M23"/>
    <mergeCell ref="J5:K5"/>
    <mergeCell ref="J6:K6"/>
    <mergeCell ref="H5:I5"/>
    <mergeCell ref="H6:I6"/>
    <mergeCell ref="I11:M11"/>
    <mergeCell ref="I7:M7"/>
    <mergeCell ref="F8:H8"/>
    <mergeCell ref="F9:H9"/>
    <mergeCell ref="C10:H10"/>
    <mergeCell ref="I8:M8"/>
    <mergeCell ref="I9:M9"/>
    <mergeCell ref="I10:M10"/>
    <mergeCell ref="C11:H11"/>
    <mergeCell ref="L5:M5"/>
    <mergeCell ref="L6:M6"/>
    <mergeCell ref="A11:B11"/>
    <mergeCell ref="A8:B9"/>
    <mergeCell ref="A10:B10"/>
    <mergeCell ref="D23:G23"/>
    <mergeCell ref="J17:M17"/>
    <mergeCell ref="J18:M18"/>
    <mergeCell ref="J19:M19"/>
    <mergeCell ref="I2:M2"/>
    <mergeCell ref="I3:M3"/>
    <mergeCell ref="C38:M38"/>
    <mergeCell ref="M34:M35"/>
    <mergeCell ref="C34:C35"/>
    <mergeCell ref="C37:D37"/>
    <mergeCell ref="G36:H36"/>
    <mergeCell ref="C36:D36"/>
    <mergeCell ref="L24:L35"/>
    <mergeCell ref="C26:C27"/>
    <mergeCell ref="E36:F36"/>
    <mergeCell ref="C24:C25"/>
    <mergeCell ref="A3:F4"/>
    <mergeCell ref="A7:E7"/>
    <mergeCell ref="A24:B27"/>
    <mergeCell ref="C8:E8"/>
    <mergeCell ref="C9:E9"/>
    <mergeCell ref="E26:F26"/>
    <mergeCell ref="I36:J36"/>
    <mergeCell ref="I37:J37"/>
    <mergeCell ref="E37:F37"/>
    <mergeCell ref="G37:H37"/>
    <mergeCell ref="G25:H25"/>
    <mergeCell ref="G26:H26"/>
    <mergeCell ref="N2:T4"/>
    <mergeCell ref="N37:T37"/>
    <mergeCell ref="N38:T38"/>
    <mergeCell ref="N9:T9"/>
    <mergeCell ref="N13:T14"/>
    <mergeCell ref="N6:T6"/>
    <mergeCell ref="N16:T23"/>
    <mergeCell ref="N24:T29"/>
    <mergeCell ref="N30:T35"/>
  </mergeCells>
  <phoneticPr fontId="2"/>
  <conditionalFormatting sqref="C38:M38 J13:M14">
    <cfRule type="cellIs" dxfId="7" priority="22" stopIfTrue="1" operator="equal">
      <formula>0</formula>
    </cfRule>
  </conditionalFormatting>
  <conditionalFormatting sqref="C17:C23">
    <cfRule type="cellIs" dxfId="6" priority="9" stopIfTrue="1" operator="equal">
      <formula>0</formula>
    </cfRule>
  </conditionalFormatting>
  <conditionalFormatting sqref="I17:I20">
    <cfRule type="cellIs" dxfId="5" priority="8" stopIfTrue="1" operator="equal">
      <formula>0</formula>
    </cfRule>
  </conditionalFormatting>
  <conditionalFormatting sqref="C17:C23 I17:I20">
    <cfRule type="duplicateValues" dxfId="4" priority="6"/>
  </conditionalFormatting>
  <conditionalFormatting sqref="H15:M15">
    <cfRule type="expression" dxfId="3" priority="4">
      <formula>$C$66&gt;0.5</formula>
    </cfRule>
  </conditionalFormatting>
  <conditionalFormatting sqref="K25 K27 K29 K31 K33 K35">
    <cfRule type="cellIs" dxfId="2" priority="3" stopIfTrue="1" operator="equal">
      <formula>0</formula>
    </cfRule>
  </conditionalFormatting>
  <conditionalFormatting sqref="M32:M35">
    <cfRule type="cellIs" dxfId="1" priority="1" operator="equal">
      <formula>"無"</formula>
    </cfRule>
    <cfRule type="containsBlanks" dxfId="0" priority="23">
      <formula>LEN(TRIM(M32))=0</formula>
    </cfRule>
  </conditionalFormatting>
  <dataValidations count="5">
    <dataValidation type="list" allowBlank="1" showInputMessage="1" showErrorMessage="1" sqref="I29 I31">
      <formula1>学年</formula1>
    </dataValidation>
    <dataValidation type="list" showInputMessage="1" showErrorMessage="1" sqref="I17:I20 C17:C23">
      <formula1>$D$52:$D$62</formula1>
    </dataValidation>
    <dataValidation type="custom" allowBlank="1" showInputMessage="1" showErrorMessage="1" sqref="D17:G23">
      <formula1>COUNTIF($D$17:$D$23,D17)&lt;=1</formula1>
    </dataValidation>
    <dataValidation type="list" allowBlank="1" showInputMessage="1" showErrorMessage="1" sqref="M32:M35">
      <formula1>$B$211:$B$212</formula1>
    </dataValidation>
    <dataValidation type="list" allowBlank="1" showInputMessage="1" showErrorMessage="1" sqref="K25 K35 K33 K31 K29 K27">
      <formula1>$B$176:$B$209</formula1>
    </dataValidation>
  </dataValidations>
  <pageMargins left="0.78740157480314965" right="0.78740157480314965" top="0.78740157480314965" bottom="0.59055118110236227" header="0.31496062992125984" footer="0.31496062992125984"/>
  <pageSetup paperSize="9" orientation="portrait" r:id="rId1"/>
  <headerFooter alignWithMargins="0"/>
  <colBreaks count="1" manualBreakCount="1">
    <brk id="13" min="1" max="39"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L29"/>
  <sheetViews>
    <sheetView view="pageBreakPreview" zoomScaleNormal="100" zoomScaleSheetLayoutView="100" workbookViewId="0">
      <selection activeCell="B1" sqref="B1"/>
    </sheetView>
  </sheetViews>
  <sheetFormatPr defaultColWidth="9" defaultRowHeight="13.5" x14ac:dyDescent="0.15"/>
  <cols>
    <col min="1" max="1" width="15.25" style="59" customWidth="1"/>
    <col min="2" max="16384" width="9" style="59"/>
  </cols>
  <sheetData>
    <row r="2" spans="1:12" ht="30" customHeight="1" x14ac:dyDescent="0.15">
      <c r="B2" s="802" t="s">
        <v>381</v>
      </c>
      <c r="C2" s="802"/>
      <c r="D2" s="802"/>
      <c r="E2" s="802"/>
      <c r="F2" s="802"/>
      <c r="G2" s="802"/>
      <c r="H2" s="802"/>
      <c r="I2" s="802"/>
      <c r="J2" s="802"/>
      <c r="K2" s="802"/>
      <c r="L2" s="802"/>
    </row>
    <row r="3" spans="1:12" ht="20.100000000000001" customHeight="1" x14ac:dyDescent="0.15">
      <c r="A3" s="89"/>
      <c r="B3" s="803" t="s">
        <v>382</v>
      </c>
      <c r="C3" s="803"/>
      <c r="D3" s="803"/>
      <c r="E3" s="803"/>
      <c r="F3" s="803"/>
      <c r="G3" s="803"/>
      <c r="H3" s="803"/>
      <c r="I3" s="803"/>
      <c r="J3" s="803"/>
      <c r="K3" s="803"/>
      <c r="L3" s="803"/>
    </row>
    <row r="4" spans="1:12" ht="17.25" x14ac:dyDescent="0.15">
      <c r="A4" s="89"/>
    </row>
    <row r="5" spans="1:12" ht="17.25" customHeight="1" x14ac:dyDescent="0.15">
      <c r="A5" s="89"/>
      <c r="B5" s="115"/>
      <c r="C5" s="115"/>
      <c r="D5" s="804" t="s">
        <v>383</v>
      </c>
      <c r="E5" s="804"/>
      <c r="F5" s="804"/>
      <c r="G5" s="804"/>
      <c r="H5" s="804"/>
      <c r="I5" s="804"/>
      <c r="J5" s="804"/>
      <c r="K5" s="804"/>
      <c r="L5" s="804"/>
    </row>
    <row r="6" spans="1:12" ht="17.25" x14ac:dyDescent="0.15">
      <c r="A6" s="89"/>
      <c r="B6" s="115"/>
      <c r="C6" s="115"/>
      <c r="D6" s="804"/>
      <c r="E6" s="804"/>
      <c r="F6" s="804"/>
      <c r="G6" s="804"/>
      <c r="H6" s="804"/>
      <c r="I6" s="804"/>
      <c r="J6" s="804"/>
      <c r="K6" s="804"/>
      <c r="L6" s="804"/>
    </row>
    <row r="7" spans="1:12" ht="17.25" x14ac:dyDescent="0.15">
      <c r="A7" s="89"/>
      <c r="B7" s="115"/>
      <c r="C7" s="115"/>
      <c r="D7" s="804"/>
      <c r="E7" s="804"/>
      <c r="F7" s="804"/>
      <c r="G7" s="804"/>
      <c r="H7" s="804"/>
      <c r="I7" s="804"/>
      <c r="J7" s="804"/>
      <c r="K7" s="804"/>
      <c r="L7" s="804"/>
    </row>
    <row r="8" spans="1:12" ht="17.25" x14ac:dyDescent="0.15">
      <c r="A8" s="89"/>
      <c r="B8" s="115"/>
      <c r="C8" s="115"/>
      <c r="D8" s="804"/>
      <c r="E8" s="804"/>
      <c r="F8" s="804"/>
      <c r="G8" s="804"/>
      <c r="H8" s="804"/>
      <c r="I8" s="804"/>
      <c r="J8" s="804"/>
      <c r="K8" s="804"/>
      <c r="L8" s="804"/>
    </row>
    <row r="9" spans="1:12" ht="17.25" x14ac:dyDescent="0.15">
      <c r="A9" s="89"/>
      <c r="B9" s="115"/>
      <c r="C9" s="115"/>
      <c r="D9" s="804"/>
      <c r="E9" s="804"/>
      <c r="F9" s="804"/>
      <c r="G9" s="804"/>
      <c r="H9" s="804"/>
      <c r="I9" s="804"/>
      <c r="J9" s="804"/>
      <c r="K9" s="804"/>
      <c r="L9" s="804"/>
    </row>
    <row r="10" spans="1:12" ht="17.25" x14ac:dyDescent="0.15">
      <c r="A10" s="89"/>
      <c r="B10" s="115"/>
      <c r="C10" s="115"/>
      <c r="D10" s="804"/>
      <c r="E10" s="804"/>
      <c r="F10" s="804"/>
      <c r="G10" s="804"/>
      <c r="H10" s="804"/>
      <c r="I10" s="804"/>
      <c r="J10" s="804"/>
      <c r="K10" s="804"/>
      <c r="L10" s="804"/>
    </row>
    <row r="11" spans="1:12" ht="17.25" x14ac:dyDescent="0.15">
      <c r="A11" s="89"/>
      <c r="B11" s="115"/>
      <c r="C11" s="115"/>
      <c r="D11" s="804"/>
      <c r="E11" s="804"/>
      <c r="F11" s="804"/>
      <c r="G11" s="804"/>
      <c r="H11" s="804"/>
      <c r="I11" s="804"/>
      <c r="J11" s="804"/>
      <c r="K11" s="804"/>
      <c r="L11" s="804"/>
    </row>
    <row r="12" spans="1:12" ht="17.25" x14ac:dyDescent="0.15">
      <c r="A12" s="89"/>
      <c r="B12" s="115"/>
      <c r="C12" s="115"/>
      <c r="D12" s="115"/>
      <c r="E12" s="115"/>
      <c r="F12" s="115"/>
      <c r="G12" s="115"/>
      <c r="H12" s="115"/>
      <c r="I12" s="115"/>
      <c r="J12" s="115"/>
      <c r="K12" s="115"/>
      <c r="L12" s="115"/>
    </row>
    <row r="13" spans="1:12" ht="17.25" x14ac:dyDescent="0.15">
      <c r="A13" s="89"/>
    </row>
    <row r="14" spans="1:12" ht="17.25" x14ac:dyDescent="0.15">
      <c r="A14" s="89"/>
    </row>
    <row r="15" spans="1:12" ht="17.25" x14ac:dyDescent="0.15">
      <c r="A15" s="89"/>
    </row>
    <row r="16" spans="1:12" ht="17.25" x14ac:dyDescent="0.15">
      <c r="A16" s="89"/>
    </row>
    <row r="17" spans="1:1" ht="17.25" x14ac:dyDescent="0.15">
      <c r="A17" s="89"/>
    </row>
    <row r="18" spans="1:1" ht="17.25" x14ac:dyDescent="0.15">
      <c r="A18" s="89"/>
    </row>
    <row r="19" spans="1:1" ht="17.25" x14ac:dyDescent="0.15">
      <c r="A19" s="89"/>
    </row>
    <row r="20" spans="1:1" ht="17.25" x14ac:dyDescent="0.15">
      <c r="A20" s="89"/>
    </row>
    <row r="21" spans="1:1" ht="17.25" x14ac:dyDescent="0.15">
      <c r="A21" s="89"/>
    </row>
    <row r="22" spans="1:1" ht="17.25" x14ac:dyDescent="0.15">
      <c r="A22" s="89"/>
    </row>
    <row r="23" spans="1:1" ht="17.25" x14ac:dyDescent="0.15">
      <c r="A23" s="89"/>
    </row>
    <row r="24" spans="1:1" ht="17.25" x14ac:dyDescent="0.15">
      <c r="A24" s="89"/>
    </row>
    <row r="25" spans="1:1" ht="17.25" x14ac:dyDescent="0.15">
      <c r="A25" s="89"/>
    </row>
    <row r="26" spans="1:1" ht="17.25" x14ac:dyDescent="0.15">
      <c r="A26" s="89"/>
    </row>
    <row r="27" spans="1:1" ht="17.25" x14ac:dyDescent="0.15">
      <c r="A27" s="89"/>
    </row>
    <row r="28" spans="1:1" ht="17.25" x14ac:dyDescent="0.15">
      <c r="A28" s="89"/>
    </row>
    <row r="29" spans="1:1" ht="17.25" x14ac:dyDescent="0.15">
      <c r="A29" s="89"/>
    </row>
  </sheetData>
  <mergeCells count="3">
    <mergeCell ref="B2:L2"/>
    <mergeCell ref="B3:L3"/>
    <mergeCell ref="D5:L11"/>
  </mergeCells>
  <phoneticPr fontId="2"/>
  <pageMargins left="0.7" right="0.7" top="0.75" bottom="0.75" header="0.3" footer="0.3"/>
  <pageSetup paperSize="9" scale="7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H1:I50"/>
  <sheetViews>
    <sheetView workbookViewId="0">
      <selection activeCell="H4" sqref="H4"/>
    </sheetView>
  </sheetViews>
  <sheetFormatPr defaultColWidth="13" defaultRowHeight="13.5" x14ac:dyDescent="0.15"/>
  <cols>
    <col min="1" max="1" width="3.25" style="59" customWidth="1"/>
    <col min="2" max="2" width="5.125" style="59" customWidth="1"/>
    <col min="3" max="3" width="4.875" style="59" customWidth="1"/>
    <col min="4" max="4" width="4" style="59" customWidth="1"/>
    <col min="5" max="5" width="9" style="59" customWidth="1"/>
    <col min="6" max="6" width="13" style="59"/>
    <col min="7" max="7" width="4.25" style="59" customWidth="1"/>
    <col min="8" max="8" width="3.5" style="59" bestFit="1" customWidth="1"/>
    <col min="9" max="9" width="13" style="59"/>
    <col min="10" max="10" width="5.875" style="59" customWidth="1"/>
    <col min="11" max="11" width="6.5" style="59" customWidth="1"/>
    <col min="12" max="12" width="6.375" style="59" customWidth="1"/>
    <col min="13" max="13" width="6.75" style="59" customWidth="1"/>
    <col min="14" max="14" width="6" style="59" customWidth="1"/>
    <col min="15" max="15" width="4.25" style="59" customWidth="1"/>
    <col min="16" max="16384" width="13" style="59"/>
  </cols>
  <sheetData>
    <row r="1" spans="8:9" x14ac:dyDescent="0.15">
      <c r="H1" s="805" t="s">
        <v>247</v>
      </c>
      <c r="I1" s="805"/>
    </row>
    <row r="2" spans="8:9" x14ac:dyDescent="0.15">
      <c r="H2" s="806" t="s">
        <v>42</v>
      </c>
      <c r="I2" s="808" t="s">
        <v>43</v>
      </c>
    </row>
    <row r="3" spans="8:9" x14ac:dyDescent="0.15">
      <c r="H3" s="807"/>
      <c r="I3" s="809"/>
    </row>
    <row r="4" spans="8:9" x14ac:dyDescent="0.15">
      <c r="H4" s="22">
        <v>1</v>
      </c>
      <c r="I4" s="23" t="s">
        <v>44</v>
      </c>
    </row>
    <row r="5" spans="8:9" x14ac:dyDescent="0.15">
      <c r="H5" s="24">
        <v>2</v>
      </c>
      <c r="I5" s="110" t="s">
        <v>45</v>
      </c>
    </row>
    <row r="6" spans="8:9" x14ac:dyDescent="0.15">
      <c r="H6" s="24">
        <v>3</v>
      </c>
      <c r="I6" s="25" t="s">
        <v>46</v>
      </c>
    </row>
    <row r="7" spans="8:9" x14ac:dyDescent="0.15">
      <c r="H7" s="24">
        <v>4</v>
      </c>
      <c r="I7" s="25" t="s">
        <v>246</v>
      </c>
    </row>
    <row r="8" spans="8:9" x14ac:dyDescent="0.15">
      <c r="H8" s="24">
        <v>5</v>
      </c>
      <c r="I8" s="25" t="s">
        <v>48</v>
      </c>
    </row>
    <row r="9" spans="8:9" x14ac:dyDescent="0.15">
      <c r="H9" s="24">
        <v>6</v>
      </c>
      <c r="I9" s="25" t="s">
        <v>49</v>
      </c>
    </row>
    <row r="10" spans="8:9" x14ac:dyDescent="0.15">
      <c r="H10" s="24">
        <v>7</v>
      </c>
      <c r="I10" s="25" t="s">
        <v>50</v>
      </c>
    </row>
    <row r="11" spans="8:9" x14ac:dyDescent="0.15">
      <c r="H11" s="24">
        <v>8</v>
      </c>
      <c r="I11" s="25" t="s">
        <v>245</v>
      </c>
    </row>
    <row r="12" spans="8:9" x14ac:dyDescent="0.15">
      <c r="H12" s="24">
        <v>9</v>
      </c>
      <c r="I12" s="25" t="s">
        <v>52</v>
      </c>
    </row>
    <row r="13" spans="8:9" x14ac:dyDescent="0.15">
      <c r="H13" s="24">
        <v>10</v>
      </c>
      <c r="I13" s="25" t="s">
        <v>53</v>
      </c>
    </row>
    <row r="14" spans="8:9" ht="16.5" customHeight="1" x14ac:dyDescent="0.15">
      <c r="H14" s="24">
        <v>11</v>
      </c>
      <c r="I14" s="25" t="s">
        <v>54</v>
      </c>
    </row>
    <row r="15" spans="8:9" x14ac:dyDescent="0.15">
      <c r="H15" s="24">
        <v>12</v>
      </c>
      <c r="I15" s="25" t="s">
        <v>244</v>
      </c>
    </row>
    <row r="16" spans="8:9" ht="15.75" customHeight="1" x14ac:dyDescent="0.15">
      <c r="H16" s="24">
        <v>13</v>
      </c>
      <c r="I16" s="25" t="s">
        <v>56</v>
      </c>
    </row>
    <row r="17" spans="8:9" x14ac:dyDescent="0.15">
      <c r="H17" s="24">
        <v>14</v>
      </c>
      <c r="I17" s="25" t="s">
        <v>57</v>
      </c>
    </row>
    <row r="18" spans="8:9" x14ac:dyDescent="0.15">
      <c r="H18" s="24">
        <v>15</v>
      </c>
      <c r="I18" s="25" t="s">
        <v>58</v>
      </c>
    </row>
    <row r="19" spans="8:9" x14ac:dyDescent="0.15">
      <c r="H19" s="24">
        <v>16</v>
      </c>
      <c r="I19" s="25" t="s">
        <v>243</v>
      </c>
    </row>
    <row r="20" spans="8:9" x14ac:dyDescent="0.15">
      <c r="H20" s="24">
        <v>17</v>
      </c>
      <c r="I20" s="25" t="s">
        <v>242</v>
      </c>
    </row>
    <row r="21" spans="8:9" x14ac:dyDescent="0.15">
      <c r="H21" s="24">
        <v>18</v>
      </c>
      <c r="I21" s="25" t="s">
        <v>61</v>
      </c>
    </row>
    <row r="22" spans="8:9" x14ac:dyDescent="0.15">
      <c r="H22" s="24">
        <v>19</v>
      </c>
      <c r="I22" s="25" t="s">
        <v>62</v>
      </c>
    </row>
    <row r="23" spans="8:9" x14ac:dyDescent="0.15">
      <c r="H23" s="24">
        <v>20</v>
      </c>
      <c r="I23" s="25" t="s">
        <v>241</v>
      </c>
    </row>
    <row r="24" spans="8:9" x14ac:dyDescent="0.15">
      <c r="H24" s="24">
        <v>21</v>
      </c>
      <c r="I24" s="25" t="s">
        <v>240</v>
      </c>
    </row>
    <row r="25" spans="8:9" x14ac:dyDescent="0.15">
      <c r="H25" s="24">
        <v>22</v>
      </c>
      <c r="I25" s="25" t="s">
        <v>65</v>
      </c>
    </row>
    <row r="26" spans="8:9" x14ac:dyDescent="0.15">
      <c r="H26" s="24">
        <v>23</v>
      </c>
      <c r="I26" s="25" t="s">
        <v>66</v>
      </c>
    </row>
    <row r="27" spans="8:9" x14ac:dyDescent="0.15">
      <c r="H27" s="24">
        <v>24</v>
      </c>
      <c r="I27" s="25" t="s">
        <v>239</v>
      </c>
    </row>
    <row r="28" spans="8:9" x14ac:dyDescent="0.15">
      <c r="H28" s="24">
        <v>25</v>
      </c>
      <c r="I28" s="25" t="s">
        <v>238</v>
      </c>
    </row>
    <row r="29" spans="8:9" x14ac:dyDescent="0.15">
      <c r="H29" s="24">
        <v>26</v>
      </c>
      <c r="I29" s="25" t="s">
        <v>69</v>
      </c>
    </row>
    <row r="30" spans="8:9" x14ac:dyDescent="0.15">
      <c r="H30" s="24">
        <v>27</v>
      </c>
      <c r="I30" s="25" t="s">
        <v>70</v>
      </c>
    </row>
    <row r="31" spans="8:9" x14ac:dyDescent="0.15">
      <c r="H31" s="24">
        <v>28</v>
      </c>
      <c r="I31" s="25" t="s">
        <v>237</v>
      </c>
    </row>
    <row r="32" spans="8:9" x14ac:dyDescent="0.15">
      <c r="H32" s="24">
        <v>29</v>
      </c>
      <c r="I32" s="25" t="s">
        <v>72</v>
      </c>
    </row>
    <row r="33" spans="8:9" x14ac:dyDescent="0.15">
      <c r="H33" s="24">
        <v>30</v>
      </c>
      <c r="I33" s="25" t="s">
        <v>73</v>
      </c>
    </row>
    <row r="34" spans="8:9" x14ac:dyDescent="0.15">
      <c r="H34" s="24">
        <v>31</v>
      </c>
      <c r="I34" s="25" t="s">
        <v>74</v>
      </c>
    </row>
    <row r="35" spans="8:9" x14ac:dyDescent="0.15">
      <c r="H35" s="24">
        <v>32</v>
      </c>
      <c r="I35" s="25" t="s">
        <v>75</v>
      </c>
    </row>
    <row r="36" spans="8:9" x14ac:dyDescent="0.15">
      <c r="H36" s="24">
        <v>33</v>
      </c>
      <c r="I36" s="25" t="s">
        <v>76</v>
      </c>
    </row>
    <row r="37" spans="8:9" x14ac:dyDescent="0.15">
      <c r="H37" s="24">
        <v>34</v>
      </c>
      <c r="I37" s="25" t="s">
        <v>77</v>
      </c>
    </row>
    <row r="38" spans="8:9" x14ac:dyDescent="0.15">
      <c r="H38" s="24">
        <v>35</v>
      </c>
      <c r="I38" s="25" t="s">
        <v>78</v>
      </c>
    </row>
    <row r="39" spans="8:9" x14ac:dyDescent="0.15">
      <c r="H39" s="24">
        <v>36</v>
      </c>
      <c r="I39" s="25" t="s">
        <v>79</v>
      </c>
    </row>
    <row r="40" spans="8:9" x14ac:dyDescent="0.15">
      <c r="H40" s="24">
        <v>37</v>
      </c>
      <c r="I40" s="25" t="s">
        <v>80</v>
      </c>
    </row>
    <row r="41" spans="8:9" x14ac:dyDescent="0.15">
      <c r="H41" s="24">
        <v>38</v>
      </c>
      <c r="I41" s="25" t="s">
        <v>81</v>
      </c>
    </row>
    <row r="42" spans="8:9" x14ac:dyDescent="0.15">
      <c r="H42" s="24">
        <v>39</v>
      </c>
      <c r="I42" s="25" t="s">
        <v>82</v>
      </c>
    </row>
    <row r="43" spans="8:9" x14ac:dyDescent="0.15">
      <c r="H43" s="24">
        <v>40</v>
      </c>
      <c r="I43" s="25" t="s">
        <v>83</v>
      </c>
    </row>
    <row r="44" spans="8:9" x14ac:dyDescent="0.15">
      <c r="H44" s="24">
        <v>41</v>
      </c>
      <c r="I44" s="25" t="s">
        <v>84</v>
      </c>
    </row>
    <row r="45" spans="8:9" x14ac:dyDescent="0.15">
      <c r="H45" s="24">
        <v>42</v>
      </c>
      <c r="I45" s="25" t="s">
        <v>85</v>
      </c>
    </row>
    <row r="46" spans="8:9" x14ac:dyDescent="0.15">
      <c r="H46" s="24">
        <v>43</v>
      </c>
      <c r="I46" s="25" t="s">
        <v>86</v>
      </c>
    </row>
    <row r="47" spans="8:9" x14ac:dyDescent="0.15">
      <c r="H47" s="24">
        <v>44</v>
      </c>
      <c r="I47" s="25" t="s">
        <v>87</v>
      </c>
    </row>
    <row r="48" spans="8:9" x14ac:dyDescent="0.15">
      <c r="H48" s="24">
        <v>45</v>
      </c>
      <c r="I48" s="25" t="s">
        <v>88</v>
      </c>
    </row>
    <row r="49" spans="8:9" x14ac:dyDescent="0.15">
      <c r="H49" s="24">
        <v>46</v>
      </c>
      <c r="I49" s="25" t="s">
        <v>89</v>
      </c>
    </row>
    <row r="50" spans="8:9" x14ac:dyDescent="0.15">
      <c r="H50" s="26">
        <v>47</v>
      </c>
      <c r="I50" s="27" t="s">
        <v>236</v>
      </c>
    </row>
  </sheetData>
  <mergeCells count="3">
    <mergeCell ref="H1:I1"/>
    <mergeCell ref="H2:H3"/>
    <mergeCell ref="I2:I3"/>
  </mergeCells>
  <phoneticPr fontId="2"/>
  <pageMargins left="0.78700000000000003" right="0.78700000000000003" top="0.98399999999999999" bottom="0.98399999999999999" header="0.3" footer="0.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O7"/>
  <sheetViews>
    <sheetView workbookViewId="0">
      <selection activeCell="A7" sqref="A7"/>
    </sheetView>
  </sheetViews>
  <sheetFormatPr defaultRowHeight="13.5" x14ac:dyDescent="0.15"/>
  <cols>
    <col min="1" max="1" width="9.125" style="59"/>
    <col min="2" max="2" width="10.75" style="59" bestFit="1" customWidth="1"/>
    <col min="3" max="3" width="8.75" bestFit="1" customWidth="1"/>
    <col min="5" max="5" width="22.875" bestFit="1" customWidth="1"/>
    <col min="6" max="6" width="23.125" bestFit="1" customWidth="1"/>
    <col min="7" max="7" width="31.5" bestFit="1" customWidth="1"/>
    <col min="8" max="8" width="10.125" style="59" bestFit="1" customWidth="1"/>
    <col min="10" max="11" width="13.25" bestFit="1" customWidth="1"/>
    <col min="12" max="12" width="31.375" bestFit="1" customWidth="1"/>
    <col min="13" max="13" width="11.75" bestFit="1" customWidth="1"/>
    <col min="14" max="14" width="11.875" bestFit="1" customWidth="1"/>
    <col min="15" max="15" width="10.75" bestFit="1" customWidth="1"/>
    <col min="16" max="16" width="17.5" bestFit="1" customWidth="1"/>
    <col min="17" max="17" width="33.625" bestFit="1" customWidth="1"/>
    <col min="18" max="18" width="14.375" style="59" bestFit="1" customWidth="1"/>
    <col min="19" max="19" width="35.5" style="59" bestFit="1" customWidth="1"/>
    <col min="20" max="20" width="10.125" bestFit="1" customWidth="1"/>
    <col min="21" max="21" width="11.25" bestFit="1" customWidth="1"/>
    <col min="24" max="24" width="9.125" style="59"/>
    <col min="26" max="26" width="14.875" bestFit="1" customWidth="1"/>
    <col min="29" max="29" width="9.125" style="59"/>
    <col min="30" max="30" width="10.375" bestFit="1" customWidth="1"/>
    <col min="31" max="31" width="11.875" bestFit="1" customWidth="1"/>
    <col min="34" max="34" width="9.125" style="59"/>
    <col min="35" max="35" width="10.125" bestFit="1" customWidth="1"/>
    <col min="36" max="36" width="11.75" bestFit="1" customWidth="1"/>
    <col min="39" max="39" width="9.125" style="59"/>
    <col min="40" max="40" width="10.125" bestFit="1" customWidth="1"/>
    <col min="41" max="41" width="17.5" bestFit="1" customWidth="1"/>
    <col min="44" max="45" width="9.125" style="59"/>
    <col min="46" max="46" width="10.125" bestFit="1" customWidth="1"/>
    <col min="47" max="47" width="12.75" bestFit="1" customWidth="1"/>
    <col min="50" max="51" width="9.125" style="59"/>
    <col min="52" max="52" width="46.625" bestFit="1" customWidth="1"/>
    <col min="53" max="53" width="58.5" bestFit="1" customWidth="1"/>
    <col min="54" max="54" width="40.75" bestFit="1" customWidth="1"/>
    <col min="55" max="55" width="15.125" bestFit="1" customWidth="1"/>
    <col min="56" max="56" width="8.75" style="59" bestFit="1" customWidth="1"/>
    <col min="57" max="64" width="8.25" style="59" bestFit="1" customWidth="1"/>
    <col min="65" max="66" width="9.5" style="59" bestFit="1" customWidth="1"/>
    <col min="67" max="67" width="50.5" bestFit="1" customWidth="1"/>
  </cols>
  <sheetData>
    <row r="1" spans="1:67" s="59" customFormat="1" x14ac:dyDescent="0.15"/>
    <row r="2" spans="1:67" s="59" customFormat="1" ht="17.25" x14ac:dyDescent="0.15">
      <c r="A2" s="113" t="s">
        <v>296</v>
      </c>
    </row>
    <row r="3" spans="1:67" s="59" customFormat="1" ht="21" x14ac:dyDescent="0.15">
      <c r="A3" s="90" t="s">
        <v>391</v>
      </c>
    </row>
    <row r="4" spans="1:67" s="59" customFormat="1" ht="14.25" x14ac:dyDescent="0.15">
      <c r="A4" s="111"/>
    </row>
    <row r="5" spans="1:67" s="59" customFormat="1" x14ac:dyDescent="0.15">
      <c r="R5" s="59" t="s">
        <v>313</v>
      </c>
      <c r="T5" t="s">
        <v>299</v>
      </c>
      <c r="Y5" s="59" t="s">
        <v>304</v>
      </c>
      <c r="AD5" s="59" t="s">
        <v>305</v>
      </c>
      <c r="AI5" s="59" t="s">
        <v>306</v>
      </c>
      <c r="AN5" s="59" t="s">
        <v>307</v>
      </c>
      <c r="AT5" s="59" t="s">
        <v>308</v>
      </c>
      <c r="BD5" s="59" t="s">
        <v>318</v>
      </c>
    </row>
    <row r="6" spans="1:67" x14ac:dyDescent="0.15">
      <c r="A6" s="59" t="s">
        <v>294</v>
      </c>
      <c r="B6" s="59" t="s">
        <v>111</v>
      </c>
      <c r="C6" t="s">
        <v>119</v>
      </c>
      <c r="D6" t="s">
        <v>273</v>
      </c>
      <c r="E6" t="s">
        <v>293</v>
      </c>
      <c r="F6" t="s">
        <v>182</v>
      </c>
      <c r="G6" t="s">
        <v>94</v>
      </c>
      <c r="H6" s="59" t="s">
        <v>309</v>
      </c>
      <c r="I6" t="s">
        <v>297</v>
      </c>
      <c r="J6" t="s">
        <v>107</v>
      </c>
      <c r="K6" t="s">
        <v>108</v>
      </c>
      <c r="L6" t="s">
        <v>105</v>
      </c>
      <c r="M6" t="s">
        <v>183</v>
      </c>
      <c r="N6" t="s">
        <v>94</v>
      </c>
      <c r="O6" t="s">
        <v>29</v>
      </c>
      <c r="P6" t="s">
        <v>94</v>
      </c>
      <c r="Q6" t="s">
        <v>137</v>
      </c>
      <c r="R6" s="59" t="s">
        <v>314</v>
      </c>
      <c r="S6" s="59" t="s">
        <v>315</v>
      </c>
      <c r="T6" t="s">
        <v>300</v>
      </c>
      <c r="U6" t="s">
        <v>301</v>
      </c>
      <c r="V6" t="s">
        <v>302</v>
      </c>
      <c r="W6" t="s">
        <v>303</v>
      </c>
      <c r="X6" s="59" t="s">
        <v>258</v>
      </c>
      <c r="Y6" s="59" t="s">
        <v>300</v>
      </c>
      <c r="Z6" s="59" t="s">
        <v>301</v>
      </c>
      <c r="AA6" s="59" t="s">
        <v>302</v>
      </c>
      <c r="AB6" s="59" t="s">
        <v>303</v>
      </c>
      <c r="AC6" s="59" t="s">
        <v>258</v>
      </c>
      <c r="AD6" s="59" t="s">
        <v>300</v>
      </c>
      <c r="AE6" s="59" t="s">
        <v>301</v>
      </c>
      <c r="AF6" s="59" t="s">
        <v>302</v>
      </c>
      <c r="AG6" s="59" t="s">
        <v>303</v>
      </c>
      <c r="AH6" s="59" t="s">
        <v>258</v>
      </c>
      <c r="AI6" s="59" t="s">
        <v>300</v>
      </c>
      <c r="AJ6" s="59" t="s">
        <v>301</v>
      </c>
      <c r="AK6" s="59" t="s">
        <v>302</v>
      </c>
      <c r="AL6" s="59" t="s">
        <v>303</v>
      </c>
      <c r="AM6" s="59" t="s">
        <v>258</v>
      </c>
      <c r="AN6" s="59" t="s">
        <v>300</v>
      </c>
      <c r="AO6" s="59" t="s">
        <v>301</v>
      </c>
      <c r="AP6" s="59" t="s">
        <v>31</v>
      </c>
      <c r="AQ6" s="59" t="s">
        <v>303</v>
      </c>
      <c r="AR6" s="59" t="s">
        <v>258</v>
      </c>
      <c r="AS6" s="59" t="s">
        <v>316</v>
      </c>
      <c r="AT6" s="59" t="s">
        <v>300</v>
      </c>
      <c r="AU6" s="59" t="s">
        <v>301</v>
      </c>
      <c r="AV6" s="59" t="s">
        <v>31</v>
      </c>
      <c r="AW6" s="59" t="s">
        <v>303</v>
      </c>
      <c r="AX6" s="59" t="s">
        <v>258</v>
      </c>
      <c r="AY6" s="59" t="s">
        <v>316</v>
      </c>
      <c r="AZ6" t="s">
        <v>187</v>
      </c>
      <c r="BA6" t="s">
        <v>94</v>
      </c>
      <c r="BB6" t="s">
        <v>311</v>
      </c>
      <c r="BC6" t="s">
        <v>312</v>
      </c>
      <c r="BD6" s="59" t="s">
        <v>319</v>
      </c>
      <c r="BE6" s="59" t="s">
        <v>320</v>
      </c>
      <c r="BF6" s="59" t="s">
        <v>321</v>
      </c>
      <c r="BG6" s="59" t="s">
        <v>322</v>
      </c>
      <c r="BH6" s="59" t="s">
        <v>323</v>
      </c>
      <c r="BI6" s="59" t="s">
        <v>324</v>
      </c>
      <c r="BJ6" s="59" t="s">
        <v>325</v>
      </c>
      <c r="BK6" s="59" t="s">
        <v>326</v>
      </c>
      <c r="BL6" s="59" t="s">
        <v>327</v>
      </c>
      <c r="BM6" s="59" t="s">
        <v>328</v>
      </c>
      <c r="BN6" s="59" t="s">
        <v>329</v>
      </c>
      <c r="BO6" t="s">
        <v>317</v>
      </c>
    </row>
    <row r="7" spans="1:67" ht="25.15" customHeight="1" x14ac:dyDescent="0.15">
      <c r="A7" s="112" t="str">
        <f>IF(様式2!G5="","",様式2!G5)</f>
        <v/>
      </c>
      <c r="B7" s="112" t="str">
        <f>IF(様式2!J5="","",様式2!J5)</f>
        <v/>
      </c>
      <c r="C7" s="112" t="str">
        <f>IF(様式2!B16="","",様式2!B16)</f>
        <v/>
      </c>
      <c r="D7" s="112" t="str">
        <f>IF(様式2!F16="","",様式2!F16)</f>
        <v/>
      </c>
      <c r="E7" s="112" t="str">
        <f>IF(様式2!L16="","",様式2!L16)</f>
        <v/>
      </c>
      <c r="F7" s="112" t="str">
        <f>IF(様式2!B9="","",様式2!B9)</f>
        <v/>
      </c>
      <c r="G7" s="112" t="str">
        <f>IF(様式2!B8="","",様式2!B8)</f>
        <v/>
      </c>
      <c r="H7" s="112" t="str">
        <f>IF(様式2!I36="","",様式2!I36)</f>
        <v/>
      </c>
      <c r="I7" s="112" t="str">
        <f>IF(様式2!B10="","",様式2!B10)</f>
        <v/>
      </c>
      <c r="J7" s="112" t="str">
        <f>IF(様式2!F10="","",様式2!F10)</f>
        <v/>
      </c>
      <c r="K7" s="112" t="str">
        <f>IF(様式2!N10="","",様式2!N10)</f>
        <v/>
      </c>
      <c r="L7" s="112" t="str">
        <f>IF(様式2!B11="","",様式2!B11)</f>
        <v/>
      </c>
      <c r="M7" s="112" t="str">
        <f>IF(様式2!B13="","",様式2!B13)</f>
        <v/>
      </c>
      <c r="N7" s="112" t="str">
        <f>IF(様式2!B12="","",様式2!B12)</f>
        <v/>
      </c>
      <c r="O7" s="112" t="str">
        <f>IF(様式2!K13="","",様式2!K13)</f>
        <v/>
      </c>
      <c r="P7" s="112" t="str">
        <f>IF(様式2!K12="","",様式2!K12)</f>
        <v/>
      </c>
      <c r="Q7" s="112" t="str">
        <f>IF(様式2!K14="","",様式2!K14)</f>
        <v/>
      </c>
      <c r="R7" s="112" t="str">
        <f>IF(様式４!J13="","",様式４!J13)</f>
        <v/>
      </c>
      <c r="S7" s="112" t="str">
        <f>IF(様式４!J14="","",様式４!J14)</f>
        <v/>
      </c>
      <c r="T7" s="112" t="str">
        <f>IF(様式2!D18="","",様式2!D18&amp;"　"&amp;様式2!I18)</f>
        <v/>
      </c>
      <c r="U7" s="112" t="str">
        <f>IF(様式2!D17="","",様式2!D17&amp;"　"&amp;様式2!I17)</f>
        <v/>
      </c>
      <c r="V7" s="112" t="str">
        <f>IF(様式2!N18="","",様式2!N18)</f>
        <v/>
      </c>
      <c r="W7" s="112" t="str">
        <f>IF(様式2!Q18="","",様式2!Q18)</f>
        <v/>
      </c>
      <c r="X7" s="112" t="str">
        <f>IF(様式４!K25="","",様式４!K25)</f>
        <v/>
      </c>
      <c r="Y7" s="112" t="str">
        <f>IF(様式2!D20="","",様式2!D20&amp;"　"&amp;様式2!I20)</f>
        <v/>
      </c>
      <c r="Z7" s="112" t="str">
        <f>IF(様式2!D19="","",様式2!D19&amp;"　"&amp;様式2!I19)</f>
        <v/>
      </c>
      <c r="AA7" s="112" t="str">
        <f>IF(様式2!N20="","",様式2!N20)</f>
        <v/>
      </c>
      <c r="AB7" s="112" t="str">
        <f>IF(様式2!Q20="","",様式2!Q20)</f>
        <v/>
      </c>
      <c r="AC7" s="112" t="str">
        <f>IF(様式４!K27="","",様式４!K27)</f>
        <v/>
      </c>
      <c r="AD7" s="112" t="str">
        <f>IF(様式2!D22="","",様式2!D22&amp;"　"&amp;様式2!I22)</f>
        <v/>
      </c>
      <c r="AE7" s="112" t="str">
        <f>IF(様式2!D21="","",様式2!D21&amp;"　"&amp;様式2!I21)</f>
        <v/>
      </c>
      <c r="AF7" s="112" t="str">
        <f>IF(様式2!N22="","",様式2!N22)</f>
        <v/>
      </c>
      <c r="AG7" s="112" t="str">
        <f>IF(様式2!Q22="","",様式2!Q22)</f>
        <v/>
      </c>
      <c r="AH7" s="112" t="str">
        <f>IF(様式４!K29="","",様式４!K29)</f>
        <v/>
      </c>
      <c r="AI7" s="112" t="str">
        <f>IF(様式2!D24="","",様式2!D24&amp;"　"&amp;様式2!I24)</f>
        <v/>
      </c>
      <c r="AJ7" s="112" t="str">
        <f>IF(様式2!D23="","",様式2!D23&amp;"　"&amp;様式2!I23)</f>
        <v/>
      </c>
      <c r="AK7" s="112" t="str">
        <f>IF(様式2!N24="","",様式2!N24)</f>
        <v/>
      </c>
      <c r="AL7" s="112" t="str">
        <f>IF(様式2!Q24="","",様式2!Q24)</f>
        <v/>
      </c>
      <c r="AM7" s="112" t="str">
        <f>IF(様式４!K31="","",様式４!K31)</f>
        <v/>
      </c>
      <c r="AN7" s="112" t="str">
        <f>IF(様式2!D26="","",様式2!D26&amp;"　"&amp;様式2!I26)</f>
        <v/>
      </c>
      <c r="AO7" s="112" t="str">
        <f>IF(様式2!D25="","",様式2!D25&amp;"　"&amp;様式2!I25)</f>
        <v/>
      </c>
      <c r="AP7" s="112" t="str">
        <f>IF(様式2!N26="","",様式2!N26)</f>
        <v/>
      </c>
      <c r="AQ7" s="112" t="str">
        <f>IF(様式2!Q26="","",様式2!Q26)</f>
        <v/>
      </c>
      <c r="AR7" s="112" t="str">
        <f>IF(様式４!K33="","",様式４!K33)</f>
        <v/>
      </c>
      <c r="AS7" s="112" t="str">
        <f>IF(様式４!M32="","",様式４!M32)</f>
        <v/>
      </c>
      <c r="AT7" s="112" t="str">
        <f>IF(様式2!D28="","",様式2!D28&amp;"　"&amp;様式2!I28)</f>
        <v/>
      </c>
      <c r="AU7" s="112" t="str">
        <f>IF(様式2!D27="","",様式2!D27&amp;"　"&amp;様式2!I27)</f>
        <v/>
      </c>
      <c r="AV7" s="112" t="str">
        <f>IF(様式2!N28="","",様式2!N28)</f>
        <v/>
      </c>
      <c r="AW7" s="112" t="str">
        <f>IF(様式2!Q28="","",様式2!Q28)</f>
        <v/>
      </c>
      <c r="AX7" s="112" t="str">
        <f>IF(様式４!K35="","",様式４!K35)</f>
        <v/>
      </c>
      <c r="AY7" s="112" t="str">
        <f>IF(様式４!M34="","",様式４!M34)</f>
        <v/>
      </c>
      <c r="AZ7" s="112" t="str">
        <f>IF(様式３!B15="","",様式３!B15)</f>
        <v/>
      </c>
      <c r="BA7" s="112" t="str">
        <f>IF(様式３!B14="","",様式３!B14)</f>
        <v/>
      </c>
      <c r="BB7" s="112" t="str">
        <f>IF(様式３!B20="","",様式３!B20)</f>
        <v/>
      </c>
      <c r="BC7" s="112" t="str">
        <f>IF(様式３!B22="","",様式３!B22)</f>
        <v/>
      </c>
      <c r="BD7" s="112" t="str">
        <f>IF(様式４!C17="","",様式４!C17)</f>
        <v/>
      </c>
      <c r="BE7" s="112" t="str">
        <f>IF(様式４!C18="","",様式４!C18)</f>
        <v/>
      </c>
      <c r="BF7" s="112" t="str">
        <f>IF(様式４!C19="","",様式４!C19)</f>
        <v/>
      </c>
      <c r="BG7" s="112" t="str">
        <f>IF(様式４!C20="","",様式４!C20)</f>
        <v/>
      </c>
      <c r="BH7" s="112" t="str">
        <f>IF(様式４!C21="","",様式４!C21)</f>
        <v/>
      </c>
      <c r="BI7" s="112" t="str">
        <f>IF(様式４!C22="","",様式４!C22)</f>
        <v/>
      </c>
      <c r="BJ7" s="112" t="str">
        <f>IF(様式４!C23="","",様式４!C23)</f>
        <v/>
      </c>
      <c r="BK7" s="112" t="str">
        <f>IF(様式４!I17="","",様式４!I17)</f>
        <v/>
      </c>
      <c r="BL7" s="112" t="str">
        <f>IF(様式４!I18="","",様式４!I18)</f>
        <v/>
      </c>
      <c r="BM7" s="112" t="str">
        <f>IF(様式４!I19="","",様式４!I19)</f>
        <v/>
      </c>
      <c r="BN7" s="112" t="str">
        <f>IF(様式４!I20="","",様式４!I20)</f>
        <v/>
      </c>
      <c r="BO7" s="112" t="str">
        <f>IF(様式４!C38="","",様式４!C38)</f>
        <v/>
      </c>
    </row>
  </sheetData>
  <sheetProtection algorithmName="SHA-512" hashValue="oBid4b5bfA/MyQ/+sFYee1Jwq61/O7hwTmM+Z9hYtOJlJU8q8bZABTVkpB0tQXoFtfsjM4uymy3DCGvCcQqSmQ==" saltValue="evj86gw61Da8UPi5sLnYKg=="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24</vt:i4>
      </vt:variant>
    </vt:vector>
  </HeadingPairs>
  <TitlesOfParts>
    <vt:vector size="34" baseType="lpstr">
      <vt:lpstr>様式2（記入例）</vt:lpstr>
      <vt:lpstr>様式2</vt:lpstr>
      <vt:lpstr>様式３（記入例）</vt:lpstr>
      <vt:lpstr>様式３</vt:lpstr>
      <vt:lpstr>様式４（記入例）</vt:lpstr>
      <vt:lpstr>様式４</vt:lpstr>
      <vt:lpstr>有明海で干潟体験について</vt:lpstr>
      <vt:lpstr>県コード</vt:lpstr>
      <vt:lpstr>（各都道府県理事用）とりまとめシート貼付用データ</vt:lpstr>
      <vt:lpstr>コード表</vt:lpstr>
      <vt:lpstr>有明海で干潟体験について!Print_Area</vt:lpstr>
      <vt:lpstr>様式2!Print_Area</vt:lpstr>
      <vt:lpstr>'様式2（記入例）'!Print_Area</vt:lpstr>
      <vt:lpstr>様式３!Print_Area</vt:lpstr>
      <vt:lpstr>'様式３（記入例）'!Print_Area</vt:lpstr>
      <vt:lpstr>様式４!Print_Area</vt:lpstr>
      <vt:lpstr>'様式４（記入例）'!Print_Area</vt:lpstr>
      <vt:lpstr>県コード!学年</vt:lpstr>
      <vt:lpstr>学年</vt:lpstr>
      <vt:lpstr>県コード!希望の有無</vt:lpstr>
      <vt:lpstr>希望の有無</vt:lpstr>
      <vt:lpstr>県コード!口頭ポスター</vt:lpstr>
      <vt:lpstr>口頭ポスター</vt:lpstr>
      <vt:lpstr>県コード!巡検</vt:lpstr>
      <vt:lpstr>巡検</vt:lpstr>
      <vt:lpstr>県コード!性別</vt:lpstr>
      <vt:lpstr>性別</vt:lpstr>
      <vt:lpstr>コード表!第1希望</vt:lpstr>
      <vt:lpstr>県コード!都道府県</vt:lpstr>
      <vt:lpstr>都道府県</vt:lpstr>
      <vt:lpstr>県コード!分野</vt:lpstr>
      <vt:lpstr>分野</vt:lpstr>
      <vt:lpstr>県コード!有無</vt:lpstr>
      <vt:lpstr>有無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creator>茨城県</dc:creator>
  <cp:lastModifiedBy>川口　綾菜（学校教育課）</cp:lastModifiedBy>
  <cp:lastPrinted>2019-03-18T10:26:43Z</cp:lastPrinted>
  <dcterms:created xsi:type="dcterms:W3CDTF">2013-11-28T06:17:00Z</dcterms:created>
  <dcterms:modified xsi:type="dcterms:W3CDTF">2019-03-18T10:27:01Z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